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1401-پروانه ساخت گلاب و عرقیات کاشان\6-1401-پروانه ساخت ظروف بسته بندی-کاشان\"/>
    </mc:Choice>
  </mc:AlternateContent>
  <workbookProtection workbookAlgorithmName="SHA-512" workbookHashValue="p5vubDbpYYuzd7KGXsmvmDHKfA4+WoKW4fVDKKoc6qwpunneQb1+50SY818pNljLaMaJfiAaicAaCN0av8mtQQ==" workbookSaltValue="744Fsfv9avPuj+N2wcrpMA==" workbookSpinCount="100000" lockStructure="1"/>
  <bookViews>
    <workbookView xWindow="0" yWindow="0" windowWidth="20400" windowHeight="7620" tabRatio="715" firstSheet="4" activeTab="4"/>
  </bookViews>
  <sheets>
    <sheet name="Sheet(راهنما-ظروف -پت )(01)" sheetId="515" state="hidden" r:id="rId1"/>
    <sheet name="Sheet(لیست-  )(03)" sheetId="49" state="hidden" r:id="rId2"/>
    <sheet name="Sheet(پت-ظروف )(فرم)" sheetId="512" state="hidden" r:id="rId3"/>
    <sheet name="Sheet(ظروف -پت )(11)" sheetId="514" state="hidden" r:id="rId4"/>
    <sheet name="Sheet(ظروف -پت )(1)" sheetId="520" r:id="rId5"/>
    <sheet name="Sheet(ظروف -پت )(3)" sheetId="521" state="hidden" r:id="rId6"/>
  </sheets>
  <definedNames>
    <definedName name="_GoBack" localSheetId="2">'Sheet(پت-ظروف )(فرم)'!$D$147</definedName>
    <definedName name="_GoBack" localSheetId="0">'Sheet(راهنما-ظروف -پت )(01)'!$D$137</definedName>
    <definedName name="_GoBack" localSheetId="4">'Sheet(ظروف -پت )(1)'!$D$141</definedName>
    <definedName name="_GoBack" localSheetId="3">'Sheet(ظروف -پت )(11)'!$D$141</definedName>
    <definedName name="_GoBack" localSheetId="5">'Sheet(ظروف -پت )(3)'!$D$141</definedName>
    <definedName name="_GoBack" localSheetId="1">'Sheet(لیست-  )(03)'!$D$202</definedName>
  </definedNames>
  <calcPr calcId="162913"/>
  <customWorkbookViews>
    <customWorkbookView name="100" guid="{90FF8AFD-C996-475D-9D24-066FB38A5DF4}" maximized="1" xWindow="1" yWindow="1" windowWidth="1020" windowHeight="521" activeSheetId="34" showComments="commIndAndComment"/>
  </customWorkbookViews>
</workbook>
</file>

<file path=xl/calcChain.xml><?xml version="1.0" encoding="utf-8"?>
<calcChain xmlns="http://schemas.openxmlformats.org/spreadsheetml/2006/main">
  <c r="D146" i="521" l="1"/>
  <c r="V145" i="521"/>
  <c r="D145" i="521"/>
  <c r="V143" i="521"/>
  <c r="D143" i="521"/>
  <c r="D142" i="521"/>
  <c r="T141" i="521"/>
  <c r="D141" i="521"/>
  <c r="D140" i="521"/>
  <c r="D139" i="521"/>
  <c r="D138" i="521"/>
  <c r="AD137" i="521"/>
  <c r="Q137" i="521"/>
  <c r="M137" i="521"/>
  <c r="F137" i="521"/>
  <c r="D137" i="521"/>
  <c r="AD136" i="521"/>
  <c r="U136" i="521"/>
  <c r="Q136" i="521"/>
  <c r="M136" i="521"/>
  <c r="F136" i="521"/>
  <c r="D136" i="521"/>
  <c r="AD135" i="521"/>
  <c r="U135" i="521"/>
  <c r="M135" i="521"/>
  <c r="F135" i="521"/>
  <c r="Q135" i="521" s="1"/>
  <c r="Q134" i="521" s="1"/>
  <c r="D135" i="521"/>
  <c r="AD134" i="521"/>
  <c r="U134" i="521"/>
  <c r="M134" i="521"/>
  <c r="F134" i="521"/>
  <c r="D134" i="521"/>
  <c r="AD133" i="521"/>
  <c r="Q133" i="521"/>
  <c r="M133" i="521"/>
  <c r="F133" i="521"/>
  <c r="D133" i="521"/>
  <c r="AD132" i="521"/>
  <c r="Q132" i="521"/>
  <c r="M132" i="521"/>
  <c r="F132" i="521"/>
  <c r="D132" i="521"/>
  <c r="U131" i="521"/>
  <c r="Q131" i="521"/>
  <c r="AB130" i="521"/>
  <c r="Y130" i="521"/>
  <c r="Q130" i="521"/>
  <c r="M130" i="521"/>
  <c r="F130" i="521"/>
  <c r="D130" i="521"/>
  <c r="C127" i="521"/>
  <c r="C126" i="521"/>
  <c r="C125" i="521"/>
  <c r="Z123" i="521"/>
  <c r="W123" i="521"/>
  <c r="AD107" i="521"/>
  <c r="Q107" i="521"/>
  <c r="M107" i="521"/>
  <c r="F107" i="521"/>
  <c r="D107" i="521"/>
  <c r="AD106" i="521"/>
  <c r="Q106" i="521"/>
  <c r="M106" i="521"/>
  <c r="F106" i="521"/>
  <c r="D106" i="521"/>
  <c r="AD105" i="521"/>
  <c r="Q105" i="521"/>
  <c r="M105" i="521"/>
  <c r="F105" i="521"/>
  <c r="D105" i="521"/>
  <c r="AD104" i="521"/>
  <c r="Q104" i="521"/>
  <c r="M104" i="521"/>
  <c r="F104" i="521"/>
  <c r="D104" i="521"/>
  <c r="AD103" i="521"/>
  <c r="Q103" i="521"/>
  <c r="M103" i="521"/>
  <c r="F103" i="521"/>
  <c r="D103" i="521"/>
  <c r="AD102" i="521"/>
  <c r="Q102" i="521"/>
  <c r="M102" i="521"/>
  <c r="F102" i="521"/>
  <c r="D102" i="521"/>
  <c r="AD101" i="521"/>
  <c r="Q101" i="521"/>
  <c r="M101" i="521"/>
  <c r="F101" i="521"/>
  <c r="D101" i="521"/>
  <c r="AD100" i="521"/>
  <c r="Q100" i="521"/>
  <c r="M100" i="521"/>
  <c r="F100" i="521"/>
  <c r="D100" i="521"/>
  <c r="AD99" i="521"/>
  <c r="Q99" i="521"/>
  <c r="M99" i="521"/>
  <c r="F99" i="521"/>
  <c r="D99" i="521"/>
  <c r="AD98" i="521"/>
  <c r="Q98" i="521"/>
  <c r="M98" i="521"/>
  <c r="F98" i="521"/>
  <c r="D98" i="521"/>
  <c r="AD97" i="521"/>
  <c r="Q97" i="521"/>
  <c r="M97" i="521"/>
  <c r="F97" i="521"/>
  <c r="D97" i="521"/>
  <c r="AD96" i="521"/>
  <c r="Q96" i="521"/>
  <c r="M96" i="521"/>
  <c r="F96" i="521"/>
  <c r="D96" i="521"/>
  <c r="U95" i="521"/>
  <c r="Q95" i="521"/>
  <c r="AB94" i="521"/>
  <c r="Y94" i="521"/>
  <c r="Q94" i="521"/>
  <c r="M94" i="521"/>
  <c r="F94" i="521"/>
  <c r="D94" i="521"/>
  <c r="D92" i="521"/>
  <c r="C90" i="521"/>
  <c r="C89" i="521"/>
  <c r="C88" i="521"/>
  <c r="Z86" i="521"/>
  <c r="W86" i="521"/>
  <c r="B77" i="521"/>
  <c r="D70" i="521"/>
  <c r="Y63" i="521"/>
  <c r="AB62" i="521"/>
  <c r="Y62" i="521"/>
  <c r="T62" i="521"/>
  <c r="M62" i="521"/>
  <c r="F62" i="521"/>
  <c r="D62" i="521"/>
  <c r="D61" i="521"/>
  <c r="D58" i="521"/>
  <c r="U56" i="521"/>
  <c r="D56" i="521"/>
  <c r="D55" i="521"/>
  <c r="C53" i="521"/>
  <c r="C52" i="521"/>
  <c r="C51" i="521"/>
  <c r="Z49" i="521"/>
  <c r="W49" i="521"/>
  <c r="AF44" i="521"/>
  <c r="B44" i="521"/>
  <c r="AG43" i="521"/>
  <c r="A43" i="521"/>
  <c r="B40" i="521"/>
  <c r="C38" i="521"/>
  <c r="R37" i="521"/>
  <c r="D37" i="521"/>
  <c r="C37" i="521"/>
  <c r="Z34" i="521"/>
  <c r="V34" i="521"/>
  <c r="P34" i="521"/>
  <c r="K34" i="521"/>
  <c r="D34" i="521"/>
  <c r="Z33" i="521"/>
  <c r="V33" i="521"/>
  <c r="P33" i="521"/>
  <c r="K33" i="521"/>
  <c r="D33" i="521"/>
  <c r="D31" i="521"/>
  <c r="D30" i="521"/>
  <c r="D29" i="521"/>
  <c r="D28" i="521"/>
  <c r="D27" i="521"/>
  <c r="D26" i="521"/>
  <c r="Y25" i="521"/>
  <c r="T25" i="521"/>
  <c r="N25" i="521"/>
  <c r="D25" i="521"/>
  <c r="Y24" i="521"/>
  <c r="T24" i="521"/>
  <c r="N24" i="521"/>
  <c r="D24" i="521"/>
  <c r="D23" i="521"/>
  <c r="P21" i="521"/>
  <c r="D21" i="521"/>
  <c r="P19" i="521"/>
  <c r="D19" i="521"/>
  <c r="P17" i="521"/>
  <c r="D17" i="521"/>
  <c r="D16" i="521"/>
  <c r="AG2" i="521"/>
  <c r="B2" i="521"/>
  <c r="A2" i="521"/>
  <c r="D146" i="520" l="1"/>
  <c r="V145" i="520"/>
  <c r="D145" i="520"/>
  <c r="V143" i="520"/>
  <c r="D143" i="520"/>
  <c r="D142" i="520"/>
  <c r="T141" i="520"/>
  <c r="D141" i="520"/>
  <c r="D140" i="520"/>
  <c r="D139" i="520"/>
  <c r="D138" i="520"/>
  <c r="AD137" i="520"/>
  <c r="Q137" i="520"/>
  <c r="M137" i="520"/>
  <c r="F137" i="520"/>
  <c r="D137" i="520"/>
  <c r="AD136" i="520"/>
  <c r="U136" i="520"/>
  <c r="Q136" i="520"/>
  <c r="M136" i="520"/>
  <c r="F136" i="520"/>
  <c r="D136" i="520"/>
  <c r="AD135" i="520"/>
  <c r="U135" i="520"/>
  <c r="U134" i="520" s="1"/>
  <c r="Q135" i="520"/>
  <c r="Q134" i="520" s="1"/>
  <c r="M135" i="520"/>
  <c r="F135" i="520"/>
  <c r="D135" i="520"/>
  <c r="AD134" i="520"/>
  <c r="M134" i="520"/>
  <c r="F134" i="520"/>
  <c r="D134" i="520"/>
  <c r="AD133" i="520"/>
  <c r="Q133" i="520"/>
  <c r="M133" i="520"/>
  <c r="F133" i="520"/>
  <c r="D133" i="520"/>
  <c r="AD132" i="520"/>
  <c r="Q132" i="520"/>
  <c r="M132" i="520"/>
  <c r="F132" i="520"/>
  <c r="D132" i="520"/>
  <c r="U131" i="520"/>
  <c r="Q131" i="520"/>
  <c r="AB130" i="520"/>
  <c r="Y130" i="520"/>
  <c r="Q130" i="520"/>
  <c r="M130" i="520"/>
  <c r="F130" i="520"/>
  <c r="D130" i="520"/>
  <c r="C127" i="520"/>
  <c r="C126" i="520"/>
  <c r="C125" i="520"/>
  <c r="Z123" i="520"/>
  <c r="W123" i="520"/>
  <c r="AD107" i="520"/>
  <c r="Q107" i="520"/>
  <c r="M107" i="520"/>
  <c r="F107" i="520"/>
  <c r="D107" i="520"/>
  <c r="AD106" i="520"/>
  <c r="Q106" i="520"/>
  <c r="M106" i="520"/>
  <c r="F106" i="520"/>
  <c r="D106" i="520"/>
  <c r="AD105" i="520"/>
  <c r="Q105" i="520"/>
  <c r="M105" i="520"/>
  <c r="F105" i="520"/>
  <c r="D105" i="520"/>
  <c r="AD104" i="520"/>
  <c r="Q104" i="520"/>
  <c r="M104" i="520"/>
  <c r="F104" i="520"/>
  <c r="D104" i="520"/>
  <c r="AD103" i="520"/>
  <c r="Q103" i="520"/>
  <c r="M103" i="520"/>
  <c r="F103" i="520"/>
  <c r="D103" i="520"/>
  <c r="AD102" i="520"/>
  <c r="Q102" i="520"/>
  <c r="M102" i="520"/>
  <c r="F102" i="520"/>
  <c r="D102" i="520"/>
  <c r="AD101" i="520"/>
  <c r="Q101" i="520"/>
  <c r="M101" i="520"/>
  <c r="F101" i="520"/>
  <c r="D101" i="520"/>
  <c r="AD100" i="520"/>
  <c r="Q100" i="520"/>
  <c r="M100" i="520"/>
  <c r="F100" i="520"/>
  <c r="D100" i="520"/>
  <c r="AD99" i="520"/>
  <c r="Q99" i="520"/>
  <c r="M99" i="520"/>
  <c r="F99" i="520"/>
  <c r="D99" i="520"/>
  <c r="AD98" i="520"/>
  <c r="Q98" i="520"/>
  <c r="M98" i="520"/>
  <c r="F98" i="520"/>
  <c r="D98" i="520"/>
  <c r="AD97" i="520"/>
  <c r="Q97" i="520"/>
  <c r="M97" i="520"/>
  <c r="F97" i="520"/>
  <c r="D97" i="520"/>
  <c r="AD96" i="520"/>
  <c r="Q96" i="520"/>
  <c r="M96" i="520"/>
  <c r="F96" i="520"/>
  <c r="D96" i="520"/>
  <c r="U95" i="520"/>
  <c r="Q95" i="520"/>
  <c r="AB94" i="520"/>
  <c r="Y94" i="520"/>
  <c r="Q94" i="520"/>
  <c r="M94" i="520"/>
  <c r="F94" i="520"/>
  <c r="D94" i="520"/>
  <c r="D92" i="520"/>
  <c r="C90" i="520"/>
  <c r="C89" i="520"/>
  <c r="C88" i="520"/>
  <c r="Z86" i="520"/>
  <c r="W86" i="520"/>
  <c r="B77" i="520"/>
  <c r="D70" i="520"/>
  <c r="Y63" i="520"/>
  <c r="AB62" i="520"/>
  <c r="Y62" i="520"/>
  <c r="T62" i="520"/>
  <c r="M62" i="520"/>
  <c r="F62" i="520"/>
  <c r="D62" i="520"/>
  <c r="D61" i="520"/>
  <c r="D58" i="520"/>
  <c r="U56" i="520"/>
  <c r="D56" i="520"/>
  <c r="D55" i="520"/>
  <c r="C53" i="520"/>
  <c r="C52" i="520"/>
  <c r="C51" i="520"/>
  <c r="Z49" i="520"/>
  <c r="W49" i="520"/>
  <c r="AF44" i="520"/>
  <c r="B44" i="520"/>
  <c r="AG43" i="520"/>
  <c r="A43" i="520"/>
  <c r="B40" i="520"/>
  <c r="C38" i="520"/>
  <c r="R37" i="520"/>
  <c r="D37" i="520"/>
  <c r="C37" i="520"/>
  <c r="Z34" i="520"/>
  <c r="V34" i="520"/>
  <c r="P34" i="520"/>
  <c r="K34" i="520"/>
  <c r="D34" i="520"/>
  <c r="Z33" i="520"/>
  <c r="V33" i="520"/>
  <c r="P33" i="520"/>
  <c r="K33" i="520"/>
  <c r="D33" i="520"/>
  <c r="D31" i="520"/>
  <c r="D30" i="520"/>
  <c r="D29" i="520"/>
  <c r="D28" i="520"/>
  <c r="D27" i="520"/>
  <c r="D26" i="520"/>
  <c r="Y25" i="520"/>
  <c r="T25" i="520"/>
  <c r="N25" i="520"/>
  <c r="D25" i="520"/>
  <c r="Y24" i="520"/>
  <c r="T24" i="520"/>
  <c r="N24" i="520"/>
  <c r="D24" i="520"/>
  <c r="D23" i="520"/>
  <c r="P21" i="520"/>
  <c r="D21" i="520"/>
  <c r="P19" i="520"/>
  <c r="D19" i="520"/>
  <c r="P17" i="520"/>
  <c r="D17" i="520"/>
  <c r="D16" i="520"/>
  <c r="AG2" i="520"/>
  <c r="B2" i="520"/>
  <c r="A2" i="520"/>
  <c r="D141" i="512" l="1"/>
  <c r="D139" i="512"/>
  <c r="D137" i="512" l="1"/>
  <c r="D138" i="512" s="1"/>
  <c r="D98" i="512"/>
  <c r="D99" i="512" s="1"/>
  <c r="D100" i="512" s="1"/>
  <c r="D101" i="512" s="1"/>
  <c r="D102" i="512" s="1"/>
  <c r="D103" i="512" s="1"/>
  <c r="D104" i="512" s="1"/>
  <c r="D105" i="512" s="1"/>
  <c r="D106" i="512" s="1"/>
  <c r="D107" i="512" s="1"/>
  <c r="D96" i="512"/>
  <c r="D97" i="512" s="1"/>
  <c r="H113" i="512"/>
  <c r="H114" i="512" s="1"/>
  <c r="H115" i="512" s="1"/>
  <c r="H116" i="512" s="1"/>
  <c r="H117" i="512" s="1"/>
  <c r="H118" i="512" s="1"/>
  <c r="N112" i="512" s="1"/>
  <c r="N113" i="512" s="1"/>
  <c r="N114" i="512" s="1"/>
  <c r="V112" i="512" s="1"/>
  <c r="V113" i="512" s="1"/>
  <c r="V114" i="512" s="1"/>
  <c r="V115" i="512" s="1"/>
  <c r="V116" i="512" s="1"/>
  <c r="V117" i="512" s="1"/>
  <c r="V118" i="512" s="1"/>
  <c r="AB112" i="512" s="1"/>
  <c r="AB113" i="512" s="1"/>
  <c r="AB111" i="512"/>
  <c r="X111" i="512"/>
  <c r="N111" i="512"/>
  <c r="J111" i="512"/>
  <c r="D142" i="512" l="1"/>
  <c r="D31" i="514" l="1"/>
  <c r="D144" i="515"/>
  <c r="V143" i="515"/>
  <c r="D143" i="515"/>
  <c r="V141" i="515"/>
  <c r="D141" i="515"/>
  <c r="D139" i="515"/>
  <c r="T137" i="515"/>
  <c r="D137" i="515"/>
  <c r="D135" i="515"/>
  <c r="D134" i="515"/>
  <c r="D133" i="515"/>
  <c r="AD132" i="515"/>
  <c r="Y132" i="515"/>
  <c r="Q132" i="515"/>
  <c r="M132" i="515"/>
  <c r="F132" i="515"/>
  <c r="AD131" i="515"/>
  <c r="U131" i="515"/>
  <c r="Q131" i="515"/>
  <c r="M131" i="515"/>
  <c r="F131" i="515"/>
  <c r="AD130" i="515"/>
  <c r="M130" i="515"/>
  <c r="F130" i="515"/>
  <c r="AD129" i="515"/>
  <c r="M129" i="515"/>
  <c r="F129" i="515"/>
  <c r="AD128" i="515"/>
  <c r="Q128" i="515"/>
  <c r="M128" i="515"/>
  <c r="F128" i="515"/>
  <c r="AD127" i="515"/>
  <c r="Q127" i="515"/>
  <c r="M127" i="515"/>
  <c r="F127" i="515"/>
  <c r="U126" i="515"/>
  <c r="Q126" i="515"/>
  <c r="AB125" i="515"/>
  <c r="Y125" i="515"/>
  <c r="Q125" i="515"/>
  <c r="M125" i="515"/>
  <c r="F125" i="515"/>
  <c r="D125" i="515"/>
  <c r="D123" i="515"/>
  <c r="C122" i="515"/>
  <c r="C121" i="515"/>
  <c r="C120" i="515"/>
  <c r="Z118" i="515"/>
  <c r="W118" i="515"/>
  <c r="AD107" i="515"/>
  <c r="Q107" i="515"/>
  <c r="M107" i="515"/>
  <c r="F107" i="515"/>
  <c r="AD106" i="515"/>
  <c r="Q106" i="515"/>
  <c r="M106" i="515"/>
  <c r="F106" i="515"/>
  <c r="AD105" i="515"/>
  <c r="Q105" i="515"/>
  <c r="M105" i="515"/>
  <c r="F105" i="515"/>
  <c r="AD104" i="515"/>
  <c r="Q104" i="515"/>
  <c r="M104" i="515"/>
  <c r="F104" i="515"/>
  <c r="AD103" i="515"/>
  <c r="Q103" i="515"/>
  <c r="M103" i="515"/>
  <c r="F103" i="515"/>
  <c r="AD102" i="515"/>
  <c r="Q102" i="515"/>
  <c r="M102" i="515"/>
  <c r="F102" i="515"/>
  <c r="AD101" i="515"/>
  <c r="Q101" i="515"/>
  <c r="M101" i="515"/>
  <c r="F101" i="515"/>
  <c r="AD100" i="515"/>
  <c r="Q100" i="515"/>
  <c r="M100" i="515"/>
  <c r="F100" i="515"/>
  <c r="AD99" i="515"/>
  <c r="Q99" i="515"/>
  <c r="M99" i="515"/>
  <c r="F99" i="515"/>
  <c r="AD98" i="515"/>
  <c r="Q98" i="515"/>
  <c r="M98" i="515"/>
  <c r="F98" i="515"/>
  <c r="AD97" i="515"/>
  <c r="Q97" i="515"/>
  <c r="M97" i="515"/>
  <c r="F97" i="515"/>
  <c r="AD96" i="515"/>
  <c r="Q96" i="515"/>
  <c r="M96" i="515"/>
  <c r="F96" i="515"/>
  <c r="D96" i="515"/>
  <c r="U95" i="515"/>
  <c r="Q95" i="515"/>
  <c r="AB94" i="515"/>
  <c r="Y94" i="515"/>
  <c r="Q94" i="515"/>
  <c r="M94" i="515"/>
  <c r="F94" i="515"/>
  <c r="D94" i="515"/>
  <c r="R92" i="515"/>
  <c r="D92" i="515"/>
  <c r="D91" i="515"/>
  <c r="C90" i="515"/>
  <c r="C89" i="515"/>
  <c r="C88" i="515"/>
  <c r="Z86" i="515"/>
  <c r="W86" i="515"/>
  <c r="B77" i="515"/>
  <c r="D70" i="515"/>
  <c r="Y63" i="515"/>
  <c r="AB62" i="515"/>
  <c r="Y62" i="515"/>
  <c r="T62" i="515"/>
  <c r="M62" i="515"/>
  <c r="F62" i="515"/>
  <c r="D62" i="515"/>
  <c r="D61" i="515"/>
  <c r="D58" i="515"/>
  <c r="U56" i="515"/>
  <c r="D56" i="515"/>
  <c r="D55" i="515"/>
  <c r="C53" i="515"/>
  <c r="C52" i="515"/>
  <c r="C51" i="515"/>
  <c r="Z49" i="515"/>
  <c r="W49" i="515"/>
  <c r="AF44" i="515"/>
  <c r="B44" i="515"/>
  <c r="AG43" i="515"/>
  <c r="A43" i="515"/>
  <c r="B40" i="515"/>
  <c r="C38" i="515"/>
  <c r="R37" i="515"/>
  <c r="D37" i="515"/>
  <c r="C37" i="515"/>
  <c r="Z34" i="515"/>
  <c r="V34" i="515"/>
  <c r="P34" i="515"/>
  <c r="K34" i="515"/>
  <c r="D34" i="515"/>
  <c r="Z33" i="515"/>
  <c r="V33" i="515"/>
  <c r="P33" i="515"/>
  <c r="K33" i="515"/>
  <c r="D33" i="515"/>
  <c r="D31" i="515"/>
  <c r="D30" i="515"/>
  <c r="D29" i="515"/>
  <c r="D28" i="515"/>
  <c r="D27" i="515"/>
  <c r="D26" i="515"/>
  <c r="Y25" i="515"/>
  <c r="T25" i="515"/>
  <c r="N25" i="515"/>
  <c r="D25" i="515"/>
  <c r="Y24" i="515"/>
  <c r="T24" i="515"/>
  <c r="N24" i="515"/>
  <c r="D24" i="515"/>
  <c r="D23" i="515"/>
  <c r="P21" i="515"/>
  <c r="D21" i="515"/>
  <c r="P19" i="515"/>
  <c r="D19" i="515"/>
  <c r="P17" i="515"/>
  <c r="D17" i="515"/>
  <c r="D16" i="515"/>
  <c r="AG2" i="515"/>
  <c r="B2" i="515"/>
  <c r="A2" i="515"/>
  <c r="D138" i="514"/>
  <c r="D139" i="514"/>
  <c r="D140" i="514"/>
  <c r="D141" i="514"/>
  <c r="T141" i="514"/>
  <c r="D142" i="514"/>
  <c r="D143" i="514"/>
  <c r="V143" i="514"/>
  <c r="D145" i="514"/>
  <c r="V145" i="514"/>
  <c r="D146" i="514"/>
  <c r="AD132" i="514"/>
  <c r="AD133" i="514"/>
  <c r="AD134" i="514"/>
  <c r="AD135" i="514"/>
  <c r="AD136" i="514"/>
  <c r="AD137" i="514"/>
  <c r="F132" i="514"/>
  <c r="M132" i="514"/>
  <c r="Q132" i="514"/>
  <c r="F133" i="514"/>
  <c r="M133" i="514"/>
  <c r="Q133" i="514"/>
  <c r="F134" i="514"/>
  <c r="M134" i="514"/>
  <c r="F135" i="514"/>
  <c r="U135" i="514" s="1"/>
  <c r="U134" i="514" s="1"/>
  <c r="M135" i="514"/>
  <c r="F136" i="514"/>
  <c r="M136" i="514"/>
  <c r="Q136" i="514"/>
  <c r="U136" i="514"/>
  <c r="F137" i="514"/>
  <c r="M137" i="514"/>
  <c r="Q137" i="514"/>
  <c r="D130" i="514"/>
  <c r="F130" i="514"/>
  <c r="M130" i="514"/>
  <c r="Q130" i="514"/>
  <c r="Y130" i="514"/>
  <c r="AB130" i="514"/>
  <c r="Q131" i="514"/>
  <c r="U131" i="514"/>
  <c r="AD107" i="514"/>
  <c r="AD106" i="514"/>
  <c r="AD105" i="514"/>
  <c r="AD104" i="514"/>
  <c r="AD103" i="514"/>
  <c r="AD102" i="514"/>
  <c r="AD101" i="514"/>
  <c r="AD100" i="514"/>
  <c r="AD99" i="514"/>
  <c r="AD98" i="514"/>
  <c r="AD97" i="514"/>
  <c r="AD96" i="514"/>
  <c r="D96" i="514"/>
  <c r="F96" i="514"/>
  <c r="M96" i="514"/>
  <c r="Q96" i="514"/>
  <c r="F97" i="514"/>
  <c r="M97" i="514"/>
  <c r="Q97" i="514"/>
  <c r="F98" i="514"/>
  <c r="M98" i="514"/>
  <c r="Q98" i="514"/>
  <c r="F99" i="514"/>
  <c r="M99" i="514"/>
  <c r="Q99" i="514"/>
  <c r="F100" i="514"/>
  <c r="M100" i="514"/>
  <c r="Q100" i="514"/>
  <c r="F101" i="514"/>
  <c r="M101" i="514"/>
  <c r="Q101" i="514"/>
  <c r="F102" i="514"/>
  <c r="M102" i="514"/>
  <c r="Q102" i="514"/>
  <c r="F103" i="514"/>
  <c r="M103" i="514"/>
  <c r="Q103" i="514"/>
  <c r="F104" i="514"/>
  <c r="M104" i="514"/>
  <c r="Q104" i="514"/>
  <c r="F105" i="514"/>
  <c r="M105" i="514"/>
  <c r="Q105" i="514"/>
  <c r="F106" i="514"/>
  <c r="M106" i="514"/>
  <c r="Q106" i="514"/>
  <c r="F107" i="514"/>
  <c r="M107" i="514"/>
  <c r="Q107" i="514"/>
  <c r="D92" i="514"/>
  <c r="D94" i="514"/>
  <c r="F94" i="514"/>
  <c r="M94" i="514"/>
  <c r="Q94" i="514"/>
  <c r="Y94" i="514"/>
  <c r="AB94" i="514"/>
  <c r="Q95" i="514"/>
  <c r="U95" i="514"/>
  <c r="D55" i="514"/>
  <c r="D56" i="514"/>
  <c r="U56" i="514"/>
  <c r="D58" i="514"/>
  <c r="D61" i="514"/>
  <c r="D62" i="514"/>
  <c r="F62" i="514"/>
  <c r="M62" i="514"/>
  <c r="T62" i="514"/>
  <c r="Y62" i="514"/>
  <c r="AB62" i="514"/>
  <c r="Y63" i="514"/>
  <c r="D70" i="514"/>
  <c r="D16" i="514"/>
  <c r="D17" i="514"/>
  <c r="P17" i="514"/>
  <c r="D19" i="514"/>
  <c r="P19" i="514"/>
  <c r="D21" i="514"/>
  <c r="P21" i="514"/>
  <c r="D23" i="514"/>
  <c r="D24" i="514"/>
  <c r="N24" i="514"/>
  <c r="T24" i="514"/>
  <c r="Y24" i="514"/>
  <c r="D25" i="514"/>
  <c r="N25" i="514"/>
  <c r="T25" i="514"/>
  <c r="Y25" i="514"/>
  <c r="D26" i="514"/>
  <c r="D27" i="514"/>
  <c r="D28" i="514"/>
  <c r="D29" i="514"/>
  <c r="D30" i="514"/>
  <c r="D33" i="514"/>
  <c r="K33" i="514"/>
  <c r="P33" i="514"/>
  <c r="V33" i="514"/>
  <c r="Z33" i="514"/>
  <c r="D34" i="514"/>
  <c r="K34" i="514"/>
  <c r="P34" i="514"/>
  <c r="V34" i="514"/>
  <c r="Z34" i="514"/>
  <c r="D37" i="514"/>
  <c r="R37" i="514"/>
  <c r="C127" i="514"/>
  <c r="C126" i="514"/>
  <c r="C125" i="514"/>
  <c r="Z123" i="514"/>
  <c r="W123" i="514"/>
  <c r="C90" i="514"/>
  <c r="C89" i="514"/>
  <c r="C88" i="514"/>
  <c r="Z86" i="514"/>
  <c r="W86" i="514"/>
  <c r="B77" i="514"/>
  <c r="C53" i="514"/>
  <c r="C52" i="514"/>
  <c r="C51" i="514"/>
  <c r="Z49" i="514"/>
  <c r="W49" i="514"/>
  <c r="AF44" i="514"/>
  <c r="B44" i="514"/>
  <c r="B40" i="514"/>
  <c r="C38" i="514"/>
  <c r="C37" i="514"/>
  <c r="B2" i="514"/>
  <c r="U140" i="512"/>
  <c r="U130" i="515" s="1"/>
  <c r="Q140" i="512"/>
  <c r="Q130" i="515" s="1"/>
  <c r="D133" i="512"/>
  <c r="D91" i="512"/>
  <c r="B77" i="512"/>
  <c r="D68" i="512"/>
  <c r="D66" i="512"/>
  <c r="D65" i="512"/>
  <c r="AF44" i="512"/>
  <c r="B44" i="512"/>
  <c r="AG43" i="512"/>
  <c r="A43" i="512"/>
  <c r="B40" i="512"/>
  <c r="C38" i="512"/>
  <c r="C37" i="512"/>
  <c r="C132" i="512"/>
  <c r="C131" i="512"/>
  <c r="C130" i="512"/>
  <c r="Z128" i="512"/>
  <c r="W128" i="512"/>
  <c r="AG2" i="512"/>
  <c r="B2" i="512"/>
  <c r="A2" i="512"/>
  <c r="D61" i="49"/>
  <c r="Q139" i="512" l="1"/>
  <c r="Q129" i="515" s="1"/>
  <c r="D97" i="515"/>
  <c r="D101" i="515"/>
  <c r="D105" i="515"/>
  <c r="U139" i="512"/>
  <c r="U129" i="515" s="1"/>
  <c r="D98" i="515"/>
  <c r="D105" i="514"/>
  <c r="D101" i="514"/>
  <c r="D98" i="514"/>
  <c r="D97" i="514"/>
  <c r="Q135" i="514"/>
  <c r="Q134" i="514" s="1"/>
  <c r="W49" i="512"/>
  <c r="Z49" i="512"/>
  <c r="C51" i="512"/>
  <c r="C52" i="512"/>
  <c r="C53" i="512"/>
  <c r="W86" i="512"/>
  <c r="Z86" i="512"/>
  <c r="C88" i="512"/>
  <c r="C89" i="512"/>
  <c r="C90" i="512"/>
  <c r="D102" i="514" l="1"/>
  <c r="D102" i="515"/>
  <c r="D106" i="515"/>
  <c r="C53" i="49"/>
  <c r="C52" i="49"/>
  <c r="C51" i="49"/>
  <c r="Z49" i="49"/>
  <c r="W49" i="49"/>
  <c r="D106" i="514" l="1"/>
  <c r="D99" i="515"/>
  <c r="D99" i="514"/>
  <c r="D129" i="515"/>
  <c r="D134" i="514"/>
  <c r="D107" i="515"/>
  <c r="D103" i="515"/>
  <c r="D103" i="514"/>
  <c r="W145" i="49"/>
  <c r="W97" i="49"/>
  <c r="Z145" i="49"/>
  <c r="Z97" i="49"/>
  <c r="C147" i="49"/>
  <c r="C99" i="49"/>
  <c r="C148" i="49"/>
  <c r="C100" i="49"/>
  <c r="C149" i="49"/>
  <c r="C101" i="49"/>
  <c r="W193" i="49"/>
  <c r="Z193" i="49"/>
  <c r="C195" i="49"/>
  <c r="C196" i="49"/>
  <c r="C197" i="49"/>
  <c r="D107" i="514" l="1"/>
  <c r="D137" i="514"/>
  <c r="D132" i="515"/>
  <c r="D100" i="514"/>
  <c r="D100" i="515"/>
  <c r="D136" i="514"/>
  <c r="D131" i="515"/>
  <c r="D135" i="514"/>
  <c r="D130" i="515"/>
  <c r="D104" i="514"/>
  <c r="D104" i="515"/>
  <c r="D127" i="515"/>
  <c r="D132" i="514"/>
  <c r="D63" i="49"/>
  <c r="D128" i="515" l="1"/>
  <c r="D133" i="514"/>
  <c r="D65" i="49"/>
  <c r="D67" i="49" l="1"/>
  <c r="D69" i="49" l="1"/>
  <c r="D71" i="49" l="1"/>
  <c r="D73" i="49" l="1"/>
  <c r="D75" i="49" l="1"/>
  <c r="D77" i="49" l="1"/>
  <c r="D79" i="49" l="1"/>
  <c r="D81" i="49" l="1"/>
  <c r="D83" i="49" l="1"/>
  <c r="D85" i="49" l="1"/>
  <c r="D105" i="49" l="1"/>
  <c r="D107" i="49" l="1"/>
  <c r="D109" i="49" l="1"/>
  <c r="D111" i="49" l="1"/>
  <c r="D113" i="49" l="1"/>
  <c r="D115" i="49" l="1"/>
  <c r="D117" i="49" l="1"/>
  <c r="D119" i="49" l="1"/>
  <c r="D121" i="49" l="1"/>
  <c r="D123" i="49" l="1"/>
  <c r="D125" i="49" l="1"/>
  <c r="D127" i="49" l="1"/>
  <c r="D129" i="49" l="1"/>
  <c r="D131" i="49" l="1"/>
  <c r="D133" i="49" l="1"/>
  <c r="D153" i="49" l="1"/>
  <c r="D155" i="49" l="1"/>
  <c r="D157" i="49" l="1"/>
  <c r="D159" i="49" l="1"/>
  <c r="D161" i="49" l="1"/>
  <c r="D163" i="49" l="1"/>
  <c r="D165" i="49" l="1"/>
  <c r="D167" i="49" l="1"/>
  <c r="D169" i="49" l="1"/>
  <c r="D171" i="49" l="1"/>
  <c r="D173" i="49" l="1"/>
  <c r="D175" i="49" l="1"/>
  <c r="D177" i="49" l="1"/>
  <c r="D179" i="49" l="1"/>
  <c r="D181" i="49" l="1"/>
  <c r="D201" i="49" l="1"/>
  <c r="D203" i="49" l="1"/>
  <c r="D205" i="49" l="1"/>
  <c r="D207" i="49" l="1"/>
  <c r="D209" i="49" l="1"/>
  <c r="D211" i="49" l="1"/>
  <c r="D213" i="49" l="1"/>
  <c r="D215" i="49" l="1"/>
  <c r="D217" i="49" l="1"/>
  <c r="D219" i="49" l="1"/>
  <c r="D221" i="49" l="1"/>
  <c r="D223" i="49" l="1"/>
  <c r="D225" i="49" l="1"/>
  <c r="D227" i="49" l="1"/>
  <c r="D229" i="49" l="1"/>
</calcChain>
</file>

<file path=xl/comments1.xml><?xml version="1.0" encoding="utf-8"?>
<comments xmlns="http://schemas.openxmlformats.org/spreadsheetml/2006/main">
  <authors>
    <author>shakeri-h</author>
  </authors>
  <commentList>
    <comment ref="Y9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9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2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3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5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2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2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29" authorId="0" shapeId="0">
      <text>
        <r>
          <rPr>
            <b/>
            <sz val="8"/>
            <color indexed="81"/>
            <rFont val="Tahoma"/>
            <family val="2"/>
          </rPr>
          <t xml:space="preserve">
shakeri-h: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اگرعدد وارد شده خارج از </t>
        </r>
        <r>
          <rPr>
            <b/>
            <sz val="9"/>
            <color indexed="10"/>
            <rFont val="B Nazanin"/>
            <charset val="178"/>
          </rPr>
          <t>حد مجاز</t>
        </r>
        <r>
          <rPr>
            <b/>
            <sz val="9"/>
            <color indexed="17"/>
            <rFont val="B Nazanin"/>
            <charset val="178"/>
          </rPr>
          <t xml:space="preserve"> باشد،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0" authorId="0" shapeId="0">
      <text>
        <r>
          <rPr>
            <b/>
            <sz val="8"/>
            <color indexed="81"/>
            <rFont val="Tahoma"/>
            <family val="2"/>
          </rPr>
          <t xml:space="preserve">
shakeri-h: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اگرعدد وارد شده خارج از </t>
        </r>
        <r>
          <rPr>
            <b/>
            <sz val="9"/>
            <color indexed="10"/>
            <rFont val="B Nazanin"/>
            <charset val="178"/>
          </rPr>
          <t>حد مجاز</t>
        </r>
        <r>
          <rPr>
            <b/>
            <sz val="9"/>
            <color indexed="17"/>
            <rFont val="B Nazanin"/>
            <charset val="178"/>
          </rPr>
          <t xml:space="preserve"> باشد،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1" authorId="0" shapeId="0">
      <text>
        <r>
          <rPr>
            <b/>
            <sz val="8"/>
            <color indexed="81"/>
            <rFont val="Tahoma"/>
            <family val="2"/>
          </rPr>
          <t xml:space="preserve">
shakeri-h: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اگرعدد وارد شده خارج از </t>
        </r>
        <r>
          <rPr>
            <b/>
            <sz val="9"/>
            <color indexed="10"/>
            <rFont val="B Nazanin"/>
            <charset val="178"/>
          </rPr>
          <t>حد مجاز</t>
        </r>
        <r>
          <rPr>
            <b/>
            <sz val="9"/>
            <color indexed="17"/>
            <rFont val="B Nazanin"/>
            <charset val="178"/>
          </rPr>
          <t xml:space="preserve"> باشد،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>
  <authors>
    <author>shakeri-h</author>
  </authors>
  <commentList>
    <comment ref="Y9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9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0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1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2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3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4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5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6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7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8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B Nazanin"/>
            <charset val="178"/>
          </rPr>
          <t xml:space="preserve">shakeri-h:
</t>
        </r>
        <r>
          <rPr>
            <b/>
            <sz val="10"/>
            <color indexed="12"/>
            <rFont val="B Nazanin"/>
            <charset val="178"/>
          </rPr>
          <t xml:space="preserve">اگر ردیف ویژگی موردتایید می باشد، </t>
        </r>
        <r>
          <rPr>
            <b/>
            <sz val="10"/>
            <color indexed="17"/>
            <rFont val="B Nazanin"/>
            <charset val="178"/>
          </rPr>
          <t xml:space="preserve">جمله ( رعایت بند حد مجاز قابل قبول ) نوشته </t>
        </r>
        <r>
          <rPr>
            <b/>
            <u/>
            <sz val="10"/>
            <color indexed="53"/>
            <rFont val="B Nazanin"/>
            <charset val="178"/>
          </rPr>
          <t>و برای نوشتن آن، رعایت حروف طبق کلمات داخل پرانتز</t>
        </r>
        <r>
          <rPr>
            <b/>
            <u/>
            <sz val="10"/>
            <color indexed="17"/>
            <rFont val="B Nazanin"/>
            <charset val="178"/>
          </rPr>
          <t xml:space="preserve"> </t>
        </r>
        <r>
          <rPr>
            <b/>
            <sz val="10"/>
            <color indexed="12"/>
            <rFont val="B Nazanin"/>
            <charset val="178"/>
          </rPr>
          <t xml:space="preserve"> 
الزامی می باشد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9" authorId="0" shapeId="0">
      <text>
        <r>
          <rPr>
            <b/>
            <sz val="8"/>
            <color indexed="81"/>
            <rFont val="Tahoma"/>
            <family val="2"/>
          </rPr>
          <t xml:space="preserve">
shakeri-h: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اگرعدد وارد شده خارج از </t>
        </r>
        <r>
          <rPr>
            <b/>
            <sz val="9"/>
            <color indexed="10"/>
            <rFont val="B Nazanin"/>
            <charset val="178"/>
          </rPr>
          <t>حد مجاز</t>
        </r>
        <r>
          <rPr>
            <b/>
            <sz val="9"/>
            <color indexed="17"/>
            <rFont val="B Nazanin"/>
            <charset val="178"/>
          </rPr>
          <t xml:space="preserve"> باشد،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40" authorId="0" shapeId="0">
      <text>
        <r>
          <rPr>
            <b/>
            <sz val="8"/>
            <color indexed="81"/>
            <rFont val="Tahoma"/>
            <family val="2"/>
          </rPr>
          <t xml:space="preserve">
shakeri-h: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اگرعدد وارد شده خارج از </t>
        </r>
        <r>
          <rPr>
            <b/>
            <sz val="9"/>
            <color indexed="10"/>
            <rFont val="B Nazanin"/>
            <charset val="178"/>
          </rPr>
          <t>حد مجاز</t>
        </r>
        <r>
          <rPr>
            <b/>
            <sz val="9"/>
            <color indexed="17"/>
            <rFont val="B Nazanin"/>
            <charset val="178"/>
          </rPr>
          <t xml:space="preserve"> باشد،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41" authorId="0" shapeId="0">
      <text>
        <r>
          <rPr>
            <b/>
            <sz val="8"/>
            <color indexed="81"/>
            <rFont val="Tahoma"/>
            <family val="2"/>
          </rPr>
          <t xml:space="preserve">
shakeri-h: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اگرعدد وارد شده خارج از </t>
        </r>
        <r>
          <rPr>
            <b/>
            <sz val="9"/>
            <color indexed="10"/>
            <rFont val="B Nazanin"/>
            <charset val="178"/>
          </rPr>
          <t>حد مجاز</t>
        </r>
        <r>
          <rPr>
            <b/>
            <sz val="9"/>
            <color indexed="17"/>
            <rFont val="B Nazanin"/>
            <charset val="178"/>
          </rPr>
          <t xml:space="preserve"> باشد،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</commentList>
</comments>
</file>

<file path=xl/comments3.xml><?xml version="1.0" encoding="utf-8"?>
<comments xmlns="http://schemas.openxmlformats.org/spreadsheetml/2006/main">
  <authors>
    <author>shakeri-h</author>
  </authors>
  <commentList>
    <comment ref="Y96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7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8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9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0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1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2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3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4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5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6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7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G112" authorId="0" shapeId="0">
      <text>
        <r>
          <rPr>
            <b/>
            <sz val="9"/>
            <color indexed="81"/>
            <rFont val="B Zar"/>
            <charset val="178"/>
          </rPr>
          <t xml:space="preserve">
توضیحات :
</t>
        </r>
        <r>
          <rPr>
            <b/>
            <sz val="9"/>
            <color indexed="12"/>
            <rFont val="B Zar"/>
            <charset val="178"/>
          </rPr>
          <t xml:space="preserve">اگر ردیف ویژگی موردتایید می باشد، </t>
        </r>
        <r>
          <rPr>
            <b/>
            <sz val="9"/>
            <color indexed="17"/>
            <rFont val="B Zar"/>
            <charset val="178"/>
          </rPr>
          <t xml:space="preserve">جمله ( رعایت بند حد مجاز قابل قبول ) نوشته </t>
        </r>
        <r>
          <rPr>
            <b/>
            <u/>
            <sz val="9"/>
            <color indexed="53"/>
            <rFont val="B Zar"/>
            <charset val="178"/>
          </rPr>
          <t>و برای نوشتن آن، رعایت حروف طبق کلمات داخل پرانتز</t>
        </r>
        <r>
          <rPr>
            <b/>
            <u/>
            <sz val="9"/>
            <color indexed="17"/>
            <rFont val="B Zar"/>
            <charset val="178"/>
          </rPr>
          <t xml:space="preserve"> </t>
        </r>
        <r>
          <rPr>
            <b/>
            <sz val="9"/>
            <color indexed="12"/>
            <rFont val="B Zar"/>
            <charset val="178"/>
          </rPr>
          <t xml:space="preserve"> 
الزامی می باشد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7"/>
            <rFont val="B Zar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Zar"/>
            <charset val="178"/>
          </rPr>
          <t>خانه قرمز شده</t>
        </r>
        <r>
          <rPr>
            <b/>
            <sz val="9"/>
            <color indexed="17"/>
            <rFont val="B Zar"/>
            <charset val="178"/>
          </rPr>
          <t xml:space="preserve"> 
و در آن صورت باید اصلاح شود.</t>
        </r>
        <r>
          <rPr>
            <b/>
            <sz val="9"/>
            <color indexed="81"/>
            <rFont val="B Zar"/>
            <charset val="178"/>
          </rPr>
          <t xml:space="preserve"> 
</t>
        </r>
        <r>
          <rPr>
            <b/>
            <sz val="9"/>
            <color indexed="12"/>
            <rFont val="B Zar"/>
            <charset val="178"/>
          </rPr>
          <t>همچنین خانه خالی قرمز میشود.</t>
        </r>
        <r>
          <rPr>
            <b/>
            <sz val="9"/>
            <color indexed="10"/>
            <rFont val="B Zar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2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3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4" authorId="0" shapeId="0">
      <text>
        <r>
          <rPr>
            <b/>
            <sz val="8"/>
            <color indexed="81"/>
            <rFont val="Tahoma"/>
            <family val="2"/>
          </rPr>
          <t>توضیحات 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اگرعدد وارد شده خارج از </t>
        </r>
        <r>
          <rPr>
            <b/>
            <sz val="9"/>
            <color indexed="10"/>
            <rFont val="B Nazanin"/>
            <charset val="178"/>
          </rPr>
          <t>حد مجاز</t>
        </r>
        <r>
          <rPr>
            <b/>
            <sz val="9"/>
            <color indexed="17"/>
            <rFont val="B Nazanin"/>
            <charset val="178"/>
          </rPr>
          <t xml:space="preserve"> باشد،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</text>
    </comment>
    <comment ref="Y135" authorId="0" shapeId="0">
      <text>
        <r>
          <rPr>
            <b/>
            <sz val="8"/>
            <color indexed="81"/>
            <rFont val="Tahoma"/>
            <family val="2"/>
          </rPr>
          <t xml:space="preserve">
shakeri-h: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اگرعدد وارد شده خارج از </t>
        </r>
        <r>
          <rPr>
            <b/>
            <sz val="9"/>
            <color indexed="10"/>
            <rFont val="B Nazanin"/>
            <charset val="178"/>
          </rPr>
          <t>حد مجاز</t>
        </r>
        <r>
          <rPr>
            <b/>
            <sz val="9"/>
            <color indexed="17"/>
            <rFont val="B Nazanin"/>
            <charset val="178"/>
          </rPr>
          <t xml:space="preserve"> باشد،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6" authorId="0" shapeId="0">
      <text>
        <r>
          <rPr>
            <b/>
            <sz val="8"/>
            <color indexed="81"/>
            <rFont val="Tahoma"/>
            <family val="2"/>
          </rPr>
          <t>توضیحات 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17"/>
            <rFont val="B Nazanin"/>
            <charset val="178"/>
          </rPr>
          <t xml:space="preserve">اگرعدد وارد شده خارج از </t>
        </r>
        <r>
          <rPr>
            <b/>
            <sz val="9"/>
            <color indexed="10"/>
            <rFont val="B Nazanin"/>
            <charset val="178"/>
          </rPr>
          <t>حد مجاز</t>
        </r>
        <r>
          <rPr>
            <b/>
            <sz val="9"/>
            <color indexed="17"/>
            <rFont val="B Nazanin"/>
            <charset val="178"/>
          </rPr>
          <t xml:space="preserve"> باشد، 
</t>
        </r>
        <r>
          <rPr>
            <b/>
            <sz val="9"/>
            <color indexed="10"/>
            <rFont val="B Nazanin"/>
            <charset val="178"/>
          </rPr>
          <t>خانه قرمز شده</t>
        </r>
        <r>
          <rPr>
            <b/>
            <sz val="9"/>
            <color indexed="17"/>
            <rFont val="B Nazanin"/>
            <charset val="178"/>
          </rPr>
          <t xml:space="preserve"> 
و در آن صورت باید اصلاح شود.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10"/>
            <color indexed="12"/>
            <rFont val="B Nazanin"/>
            <charset val="178"/>
          </rPr>
          <t>همچنین خانه خالی قرمز میشود.</t>
        </r>
        <r>
          <rPr>
            <b/>
            <sz val="10"/>
            <color indexed="10"/>
            <rFont val="B Nazanin"/>
            <charset val="178"/>
          </rPr>
          <t xml:space="preserve"> </t>
        </r>
      </text>
    </comment>
    <comment ref="Y137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</commentList>
</comments>
</file>

<file path=xl/comments4.xml><?xml version="1.0" encoding="utf-8"?>
<comments xmlns="http://schemas.openxmlformats.org/spreadsheetml/2006/main">
  <authors>
    <author>shakeri-h</author>
  </authors>
  <commentList>
    <comment ref="Y96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7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8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9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0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1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2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3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4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5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6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7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G112" authorId="0" shapeId="0">
      <text>
        <r>
          <rPr>
            <b/>
            <sz val="9"/>
            <color indexed="81"/>
            <rFont val="B Zar"/>
            <charset val="178"/>
          </rPr>
          <t xml:space="preserve">
توضیحات :
</t>
        </r>
        <r>
          <rPr>
            <b/>
            <sz val="9"/>
            <color indexed="12"/>
            <rFont val="B Zar"/>
            <charset val="178"/>
          </rPr>
          <t xml:space="preserve">اگر ردیف ویژگی موردتایید می باشد، </t>
        </r>
        <r>
          <rPr>
            <b/>
            <sz val="9"/>
            <color indexed="17"/>
            <rFont val="B Zar"/>
            <charset val="178"/>
          </rPr>
          <t xml:space="preserve">جمله ( رعایت بند حد مجاز قابل قبول ) نوشته </t>
        </r>
        <r>
          <rPr>
            <b/>
            <u/>
            <sz val="9"/>
            <color indexed="53"/>
            <rFont val="B Zar"/>
            <charset val="178"/>
          </rPr>
          <t>و برای نوشتن آن، رعایت حروف طبق کلمات داخل پرانتز</t>
        </r>
        <r>
          <rPr>
            <b/>
            <u/>
            <sz val="9"/>
            <color indexed="17"/>
            <rFont val="B Zar"/>
            <charset val="178"/>
          </rPr>
          <t xml:space="preserve"> </t>
        </r>
        <r>
          <rPr>
            <b/>
            <sz val="9"/>
            <color indexed="12"/>
            <rFont val="B Zar"/>
            <charset val="178"/>
          </rPr>
          <t xml:space="preserve"> 
الزامی می باشد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7"/>
            <rFont val="B Zar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Zar"/>
            <charset val="178"/>
          </rPr>
          <t>خانه قرمز شده</t>
        </r>
        <r>
          <rPr>
            <b/>
            <sz val="9"/>
            <color indexed="17"/>
            <rFont val="B Zar"/>
            <charset val="178"/>
          </rPr>
          <t xml:space="preserve"> 
و در آن صورت باید اصلاح شود.</t>
        </r>
        <r>
          <rPr>
            <b/>
            <sz val="9"/>
            <color indexed="81"/>
            <rFont val="B Zar"/>
            <charset val="178"/>
          </rPr>
          <t xml:space="preserve"> 
</t>
        </r>
        <r>
          <rPr>
            <b/>
            <sz val="9"/>
            <color indexed="12"/>
            <rFont val="B Zar"/>
            <charset val="178"/>
          </rPr>
          <t>همچنین خانه خالی قرمز میشود.</t>
        </r>
        <r>
          <rPr>
            <b/>
            <sz val="9"/>
            <color indexed="10"/>
            <rFont val="B Zar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2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3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4" authorId="0" shapeId="0">
      <text>
        <r>
          <rPr>
            <b/>
            <sz val="9"/>
            <color indexed="8"/>
            <rFont val="B Zar"/>
            <charset val="178"/>
          </rPr>
          <t xml:space="preserve">توضیحات :
اگر عدد وارد شده خارج از حد مجاز باشد ،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5" authorId="0" shapeId="0">
      <text>
        <r>
          <rPr>
            <b/>
            <sz val="9"/>
            <color indexed="8"/>
            <rFont val="B Zar"/>
            <charset val="178"/>
          </rPr>
          <t xml:space="preserve">توضیحات :
اگر عدد وارد شده خارج از حد مجاز باشد ،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6" authorId="0" shapeId="0">
      <text>
        <r>
          <rPr>
            <b/>
            <sz val="9"/>
            <color indexed="8"/>
            <rFont val="B Zar"/>
            <charset val="178"/>
          </rPr>
          <t xml:space="preserve">توضیحات :
اگر عدد وارد شده خارج از حد مجاز باشد ،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7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</commentList>
</comments>
</file>

<file path=xl/comments5.xml><?xml version="1.0" encoding="utf-8"?>
<comments xmlns="http://schemas.openxmlformats.org/spreadsheetml/2006/main">
  <authors>
    <author>shakeri-h</author>
  </authors>
  <commentList>
    <comment ref="Y96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7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8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99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0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1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2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3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4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5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6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07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G112" authorId="0" shapeId="0">
      <text>
        <r>
          <rPr>
            <b/>
            <sz val="9"/>
            <color indexed="81"/>
            <rFont val="B Zar"/>
            <charset val="178"/>
          </rPr>
          <t xml:space="preserve">
توضیحات :
</t>
        </r>
        <r>
          <rPr>
            <b/>
            <sz val="9"/>
            <color indexed="12"/>
            <rFont val="B Zar"/>
            <charset val="178"/>
          </rPr>
          <t xml:space="preserve">اگر ردیف ویژگی موردتایید می باشد، </t>
        </r>
        <r>
          <rPr>
            <b/>
            <sz val="9"/>
            <color indexed="17"/>
            <rFont val="B Zar"/>
            <charset val="178"/>
          </rPr>
          <t xml:space="preserve">جمله ( رعایت بند حد مجاز قابل قبول ) نوشته </t>
        </r>
        <r>
          <rPr>
            <b/>
            <u/>
            <sz val="9"/>
            <color indexed="53"/>
            <rFont val="B Zar"/>
            <charset val="178"/>
          </rPr>
          <t>و برای نوشتن آن، رعایت حروف طبق کلمات داخل پرانتز</t>
        </r>
        <r>
          <rPr>
            <b/>
            <u/>
            <sz val="9"/>
            <color indexed="17"/>
            <rFont val="B Zar"/>
            <charset val="178"/>
          </rPr>
          <t xml:space="preserve"> </t>
        </r>
        <r>
          <rPr>
            <b/>
            <sz val="9"/>
            <color indexed="12"/>
            <rFont val="B Zar"/>
            <charset val="178"/>
          </rPr>
          <t xml:space="preserve"> 
الزامی می باشد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7"/>
            <rFont val="B Zar"/>
            <charset val="178"/>
          </rPr>
          <t xml:space="preserve">اگرکلمه ای دیگر نوشته شود، 
</t>
        </r>
        <r>
          <rPr>
            <b/>
            <sz val="9"/>
            <color indexed="10"/>
            <rFont val="B Zar"/>
            <charset val="178"/>
          </rPr>
          <t>خانه قرمز شده</t>
        </r>
        <r>
          <rPr>
            <b/>
            <sz val="9"/>
            <color indexed="17"/>
            <rFont val="B Zar"/>
            <charset val="178"/>
          </rPr>
          <t xml:space="preserve"> 
و در آن صورت باید اصلاح شود.</t>
        </r>
        <r>
          <rPr>
            <b/>
            <sz val="9"/>
            <color indexed="81"/>
            <rFont val="B Zar"/>
            <charset val="178"/>
          </rPr>
          <t xml:space="preserve"> 
</t>
        </r>
        <r>
          <rPr>
            <b/>
            <sz val="9"/>
            <color indexed="12"/>
            <rFont val="B Zar"/>
            <charset val="178"/>
          </rPr>
          <t>همچنین خانه خالی قرمز میشود.</t>
        </r>
        <r>
          <rPr>
            <b/>
            <sz val="9"/>
            <color indexed="10"/>
            <rFont val="B Zar"/>
            <charset val="178"/>
          </rPr>
          <t xml:space="preserve"> </t>
        </r>
        <r>
          <rPr>
            <sz val="8"/>
            <color indexed="81"/>
            <rFont val="Tahoma"/>
            <family val="2"/>
          </rPr>
          <t xml:space="preserve">
 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2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3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4" authorId="0" shapeId="0">
      <text>
        <r>
          <rPr>
            <b/>
            <sz val="9"/>
            <color indexed="8"/>
            <rFont val="B Zar"/>
            <charset val="178"/>
          </rPr>
          <t xml:space="preserve">توضیحات :
اگر عدد وارد شده خارج از حد مجاز باشد ،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5" authorId="0" shapeId="0">
      <text>
        <r>
          <rPr>
            <b/>
            <sz val="9"/>
            <color indexed="8"/>
            <rFont val="B Zar"/>
            <charset val="178"/>
          </rPr>
          <t xml:space="preserve">توضیحات :
اگر عدد وارد شده خارج از حد مجاز باشد ،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6" authorId="0" shapeId="0">
      <text>
        <r>
          <rPr>
            <b/>
            <sz val="9"/>
            <color indexed="8"/>
            <rFont val="B Zar"/>
            <charset val="178"/>
          </rPr>
          <t xml:space="preserve">توضیحات :
اگر عدد وارد شده خارج از حد مجاز باشد ،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  <comment ref="Y137" authorId="0" shapeId="0">
      <text>
        <r>
          <rPr>
            <b/>
            <sz val="9"/>
            <color indexed="8"/>
            <rFont val="B Zar"/>
            <charset val="178"/>
          </rPr>
          <t xml:space="preserve">توضیحات :
</t>
        </r>
        <r>
          <rPr>
            <b/>
            <sz val="9"/>
            <color indexed="10"/>
            <rFont val="B Zar"/>
            <charset val="178"/>
          </rPr>
          <t xml:space="preserve"> برای اجرا از کلید نمایش داده شده سمت چپ ( علامت فلش ) دربند مورد نظر را زده تا کلمه ظاهر شود.</t>
        </r>
        <r>
          <rPr>
            <b/>
            <sz val="9"/>
            <color indexed="8"/>
            <rFont val="B Zar"/>
            <charset val="178"/>
          </rPr>
          <t xml:space="preserve">
اگرکلمه ای دیگر نوشته شود، 
</t>
        </r>
        <r>
          <rPr>
            <b/>
            <sz val="9"/>
            <color indexed="10"/>
            <rFont val="B Zar"/>
            <charset val="178"/>
          </rPr>
          <t xml:space="preserve">خانه قرمز شده </t>
        </r>
        <r>
          <rPr>
            <b/>
            <sz val="9"/>
            <color indexed="8"/>
            <rFont val="B Zar"/>
            <charset val="178"/>
          </rPr>
          <t xml:space="preserve">
و در آن صورت باید اصلاح شود. </t>
        </r>
        <r>
          <rPr>
            <b/>
            <sz val="9"/>
            <color indexed="81"/>
            <rFont val="B Zar"/>
            <charset val="178"/>
          </rPr>
          <t xml:space="preserve">
</t>
        </r>
        <r>
          <rPr>
            <b/>
            <sz val="9"/>
            <color indexed="10"/>
            <rFont val="B Zar"/>
            <charset val="178"/>
          </rPr>
          <t xml:space="preserve">همچنین خانه خالی قرمز میشود. </t>
        </r>
        <r>
          <rPr>
            <sz val="8"/>
            <color indexed="81"/>
            <rFont val="Tahoma"/>
            <family val="2"/>
          </rPr>
          <t xml:space="preserve">  </t>
        </r>
        <r>
          <rPr>
            <b/>
            <sz val="8"/>
            <color indexed="17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<sst xmlns="http://schemas.openxmlformats.org/spreadsheetml/2006/main" count="433" uniqueCount="154">
  <si>
    <t>سازمان غذا و دارو</t>
  </si>
  <si>
    <t>اداره کل نظارت و ارزیابی فرآورده های خوراکی و آشامیدنی،آرایشی و بهداشتی</t>
  </si>
  <si>
    <t>رديف</t>
  </si>
  <si>
    <t>ویژگی</t>
  </si>
  <si>
    <t>واحد سنجش</t>
  </si>
  <si>
    <t>محدوده قابل قبول</t>
  </si>
  <si>
    <t>نتیجه آزمون</t>
  </si>
  <si>
    <t>روش آزمون</t>
  </si>
  <si>
    <t>کمینه</t>
  </si>
  <si>
    <t>بیشینه</t>
  </si>
  <si>
    <t>-</t>
  </si>
  <si>
    <t xml:space="preserve"> 2- مشخصات واحد توليدي </t>
  </si>
  <si>
    <t xml:space="preserve">3- پروانه ها </t>
  </si>
  <si>
    <t xml:space="preserve"> 1-6)-شماره ملی مدیرعامل :</t>
  </si>
  <si>
    <t xml:space="preserve">خوراکی و آشامیدنی </t>
  </si>
  <si>
    <t>بسته بندی</t>
  </si>
  <si>
    <t>■</t>
  </si>
  <si>
    <t>آرايشي وبهداشتي</t>
  </si>
  <si>
    <t>توليدي و بسته بندی</t>
  </si>
  <si>
    <t xml:space="preserve"> بسته بندي و ظروف</t>
  </si>
  <si>
    <t>فعاليتهاي ديگر</t>
  </si>
  <si>
    <t>2-2)-نوع فعاليت :</t>
  </si>
  <si>
    <t>2-1)-نوع واحد توليدي يا بسته بندي :</t>
  </si>
  <si>
    <t xml:space="preserve">3-3)-شماره و تاریخ پروانه تاسیس و بهره برداري از وزارت بهداشت، درمان و آموزش پزشكي : </t>
  </si>
  <si>
    <t xml:space="preserve">3-1)-شماره و تاریخ مجوز فعالیت اقتصادی از ارگان ذیصلاح : </t>
  </si>
  <si>
    <t>3-4)-نوع خطوط تولیدی :</t>
  </si>
  <si>
    <t>تلفن و آدرس ایمیل :</t>
  </si>
  <si>
    <t>4- مشخصات فرآورده :</t>
  </si>
  <si>
    <t xml:space="preserve">5-فرمول مواد تشکیل دهنده ترکیبات تشکيل دهنده فرآورده نهائی : </t>
  </si>
  <si>
    <t>وضعیت ظاهری</t>
  </si>
  <si>
    <t>بدون واحد</t>
  </si>
  <si>
    <t>نشانه گذاری</t>
  </si>
  <si>
    <t>مطابق استاندارد</t>
  </si>
  <si>
    <t xml:space="preserve">فرمولاسيون و ويژگيهاي فرآورده با ضوابط و مقررات ملی / بین المللی بهداشتی (مورد تایید سازمان غذا و دارو) مربوطه مطابقت دارد. </t>
  </si>
  <si>
    <t xml:space="preserve"> نام و نام خانوادگی مسئول / مسئولین فنی :     </t>
  </si>
  <si>
    <t xml:space="preserve">آزمايشگاه كارخانه براي آزمايش فرآورده مورد تقاضا توانايي لازم را دارد. </t>
  </si>
  <si>
    <t xml:space="preserve">نام و نام خانوادگی مسئول آزمایشگاه :                                                                                     </t>
  </si>
  <si>
    <r>
      <t xml:space="preserve">دستورالعمل اجرایی نحوه صدور،اصلاح و تمدید پروانه بهداشتی ساخت فرآورده </t>
    </r>
    <r>
      <rPr>
        <b/>
        <sz val="10"/>
        <color rgb="FF000000"/>
        <rFont val="B Nazanin"/>
        <charset val="178"/>
      </rPr>
      <t>های خوراکی، آشامیدنی،</t>
    </r>
    <r>
      <rPr>
        <b/>
        <sz val="10"/>
        <color theme="1"/>
        <rFont val="B Nazanin"/>
        <charset val="178"/>
      </rPr>
      <t xml:space="preserve"> آرایشی وبهداشتی</t>
    </r>
  </si>
  <si>
    <t xml:space="preserve"> امضاء و تاریخ :</t>
  </si>
  <si>
    <t xml:space="preserve"> 1-3)-شماره تلفن :</t>
  </si>
  <si>
    <t xml:space="preserve"> 1-4)- آدرس کامل پستی : </t>
  </si>
  <si>
    <t xml:space="preserve"> 1-5)-آدرس پست الكترونيك :</t>
  </si>
  <si>
    <t>1- نام و نشاني واحد توليدي</t>
  </si>
  <si>
    <t>کد مدرک :</t>
  </si>
  <si>
    <t>SP- Pr- 1395- 0023</t>
  </si>
  <si>
    <t xml:space="preserve">4-1)-نام فرآورده :  </t>
  </si>
  <si>
    <t>1-1)-واحد تولیدی :</t>
  </si>
  <si>
    <t>1-2)-شناسه ملی شرکت :</t>
  </si>
  <si>
    <t xml:space="preserve">آدرس پستی : </t>
  </si>
  <si>
    <t>4-3)-مشخصات ظروف بسته بندي و وزن يا حجم خالص هر بسته بندی :</t>
  </si>
  <si>
    <t>4-2)-مورد مصرف :</t>
  </si>
  <si>
    <t xml:space="preserve"> تاريج تكميل پرسشنامه و  امضاء :  </t>
  </si>
  <si>
    <t xml:space="preserve">نام و نام خانوادگی رئیس اداره نظارت :                                                                                       </t>
  </si>
  <si>
    <t>(Email-shakeri.sh45@gmail.com)</t>
  </si>
  <si>
    <t xml:space="preserve">نام و شماره یا شماره های ضوابط و مقررات ملی / بین المللی بهداشتی (مورد تایید سازمان غذا و دارو) مورد استناد در تهیه فرآورده :   </t>
  </si>
  <si>
    <t>نام و نام خانوادگي</t>
  </si>
  <si>
    <t xml:space="preserve"> مسئول/ مسئولین فني</t>
  </si>
  <si>
    <t>رشته و مقطع</t>
  </si>
  <si>
    <t xml:space="preserve"> تحصيلي</t>
  </si>
  <si>
    <t>شماره و تاریخ پروانه</t>
  </si>
  <si>
    <t xml:space="preserve">تاریخ </t>
  </si>
  <si>
    <t xml:space="preserve"> اعتبار</t>
  </si>
  <si>
    <t xml:space="preserve">شیفت مندرج </t>
  </si>
  <si>
    <t xml:space="preserve"> در پروانه</t>
  </si>
  <si>
    <t>6-روش فرآوري</t>
  </si>
  <si>
    <t>St-</t>
  </si>
  <si>
    <t xml:space="preserve">نام شیمیایی </t>
  </si>
  <si>
    <t xml:space="preserve">قابل قبول </t>
  </si>
  <si>
    <t xml:space="preserve">نام انگلیسی </t>
  </si>
  <si>
    <t xml:space="preserve">خلوص  </t>
  </si>
  <si>
    <t>3-2)- تاریخ اعتبار( در صورت وجود ) :</t>
  </si>
  <si>
    <t xml:space="preserve">3-3)- تاریخ اعتبار( در صورت وجود ) :  </t>
  </si>
  <si>
    <t>نمونه مثال</t>
  </si>
  <si>
    <t xml:space="preserve">لیست نوشیدنی های گیاهی </t>
  </si>
  <si>
    <t>یکنواختی شفاقیت یا ماتی</t>
  </si>
  <si>
    <t>گنجایش اسمی</t>
  </si>
  <si>
    <t>نسبت به محورتقارن قائم، شفافیت و یا ماتی یکنواخت دارد</t>
  </si>
  <si>
    <t>گرم</t>
  </si>
  <si>
    <t>ضخامت بطری</t>
  </si>
  <si>
    <t>نسبت به محورتقارن قائم، در تمام قسمت های بطری</t>
  </si>
  <si>
    <t xml:space="preserve">ایستایی </t>
  </si>
  <si>
    <t xml:space="preserve">تعادل و ایستایی کافی نسبت به سطح افق زاویه 15 درجه </t>
  </si>
  <si>
    <t>مقاومت در برابر ضربه</t>
  </si>
  <si>
    <t xml:space="preserve">مقاوم در برابر ضربه و فاقد هر گونه نشت و یا تغییر شکل </t>
  </si>
  <si>
    <t xml:space="preserve">مقاوم در برابر فشار عمودی تحت 24 ساعت و فاقد هر گونه نشت و یا تغییر شکل </t>
  </si>
  <si>
    <t>مقاومت در برابر فشار داخلی</t>
  </si>
  <si>
    <t>میلی لیتر</t>
  </si>
  <si>
    <t>کیلوگرم بر سانتی متر مربع</t>
  </si>
  <si>
    <t xml:space="preserve">سازگاری بطری و محتوی </t>
  </si>
  <si>
    <t>بی اثر بودن بطری و محتوی بر یکدیگر</t>
  </si>
  <si>
    <t>مهاجرت عمومی مواد</t>
  </si>
  <si>
    <t xml:space="preserve">میلی گرم بر دسی متر مربع </t>
  </si>
  <si>
    <t>مطابق جدول استاندارد برحسب گنجایش اسمی</t>
  </si>
  <si>
    <t>متناسب یا گنجایش اسمی</t>
  </si>
  <si>
    <t>سختی و استحکام کافی برخوردار باشد</t>
  </si>
  <si>
    <t>صافی و یکنواختی کافی برخواردار باشد</t>
  </si>
  <si>
    <t>دارای حلقه اطمینان ( پلمپ )</t>
  </si>
  <si>
    <t xml:space="preserve">عدم نشتی </t>
  </si>
  <si>
    <t xml:space="preserve">رعایت بند حد مجاز قابل قبول </t>
  </si>
  <si>
    <r>
      <t>11610- P6-</t>
    </r>
    <r>
      <rPr>
        <b/>
        <vertAlign val="subscript"/>
        <sz val="11"/>
        <color theme="1"/>
        <rFont val="Times New Roman"/>
        <family val="1"/>
      </rPr>
      <t>(7-2)</t>
    </r>
  </si>
  <si>
    <r>
      <t>11610- P6-</t>
    </r>
    <r>
      <rPr>
        <b/>
        <vertAlign val="subscript"/>
        <sz val="11"/>
        <color theme="1"/>
        <rFont val="Times New Roman"/>
        <family val="1"/>
      </rPr>
      <t>(7-1)</t>
    </r>
  </si>
  <si>
    <r>
      <t>11610- P11-</t>
    </r>
    <r>
      <rPr>
        <b/>
        <vertAlign val="subscript"/>
        <sz val="11"/>
        <color theme="1"/>
        <rFont val="Times New Roman"/>
        <family val="1"/>
      </rPr>
      <t>(9-2)</t>
    </r>
  </si>
  <si>
    <r>
      <t>11610- P7-</t>
    </r>
    <r>
      <rPr>
        <b/>
        <vertAlign val="subscript"/>
        <sz val="11"/>
        <color theme="1"/>
        <rFont val="Times New Roman"/>
        <family val="1"/>
      </rPr>
      <t>(7-5)</t>
    </r>
  </si>
  <si>
    <r>
      <t>11610- P12-</t>
    </r>
    <r>
      <rPr>
        <b/>
        <vertAlign val="subscript"/>
        <sz val="11"/>
        <color theme="1"/>
        <rFont val="Times New Roman"/>
        <family val="1"/>
      </rPr>
      <t>(9-3)</t>
    </r>
  </si>
  <si>
    <r>
      <t>11610- P12-</t>
    </r>
    <r>
      <rPr>
        <b/>
        <vertAlign val="subscript"/>
        <sz val="11"/>
        <color theme="1"/>
        <rFont val="Times New Roman"/>
        <family val="1"/>
      </rPr>
      <t>(9-4)</t>
    </r>
  </si>
  <si>
    <r>
      <t>11610- P13-</t>
    </r>
    <r>
      <rPr>
        <b/>
        <vertAlign val="subscript"/>
        <sz val="11"/>
        <color theme="1"/>
        <rFont val="Times New Roman"/>
        <family val="1"/>
      </rPr>
      <t>(9-5)</t>
    </r>
  </si>
  <si>
    <r>
      <t>11610- P13-</t>
    </r>
    <r>
      <rPr>
        <b/>
        <vertAlign val="subscript"/>
        <sz val="11"/>
        <color theme="1"/>
        <rFont val="Times New Roman"/>
        <family val="1"/>
      </rPr>
      <t>(9-6)</t>
    </r>
  </si>
  <si>
    <r>
      <t>11610- P10-</t>
    </r>
    <r>
      <rPr>
        <b/>
        <vertAlign val="subscript"/>
        <sz val="11"/>
        <color theme="1"/>
        <rFont val="Times New Roman"/>
        <family val="1"/>
      </rPr>
      <t>(9-1)</t>
    </r>
  </si>
  <si>
    <r>
      <t>11610- P14-</t>
    </r>
    <r>
      <rPr>
        <b/>
        <vertAlign val="subscript"/>
        <sz val="11"/>
        <color theme="1"/>
        <rFont val="Times New Roman"/>
        <family val="1"/>
      </rPr>
      <t>(9-8)</t>
    </r>
  </si>
  <si>
    <r>
      <t>11610- P14-</t>
    </r>
    <r>
      <rPr>
        <b/>
        <vertAlign val="subscript"/>
        <sz val="11"/>
        <color theme="1"/>
        <rFont val="Times New Roman"/>
        <family val="1"/>
      </rPr>
      <t>(9-7)</t>
    </r>
  </si>
  <si>
    <r>
      <t>11610- P7-</t>
    </r>
    <r>
      <rPr>
        <b/>
        <vertAlign val="subscript"/>
        <sz val="11"/>
        <color theme="1"/>
        <rFont val="Times New Roman"/>
        <family val="1"/>
      </rPr>
      <t>(7-4)</t>
    </r>
  </si>
  <si>
    <r>
      <t>11610- P16-</t>
    </r>
    <r>
      <rPr>
        <b/>
        <vertAlign val="subscript"/>
        <sz val="11"/>
        <color theme="1"/>
        <rFont val="Times New Roman"/>
        <family val="1"/>
      </rPr>
      <t>(9-11)</t>
    </r>
  </si>
  <si>
    <t>بسته بندی فراورده های غذایی آشامیدنی</t>
  </si>
  <si>
    <t xml:space="preserve">بطری پت </t>
  </si>
  <si>
    <t>پریفورم</t>
  </si>
  <si>
    <t>Priform</t>
  </si>
  <si>
    <t xml:space="preserve">درصد </t>
  </si>
  <si>
    <t xml:space="preserve">7- ويژگيهاي فيزيكي، شيميايي فرآورده نهايي  : </t>
  </si>
  <si>
    <r>
      <t>11610- P16-</t>
    </r>
    <r>
      <rPr>
        <b/>
        <vertAlign val="subscript"/>
        <sz val="11"/>
        <color theme="1"/>
        <rFont val="Times New Roman"/>
        <family val="1"/>
      </rPr>
      <t>(11)</t>
    </r>
  </si>
  <si>
    <t xml:space="preserve">جرم بطری </t>
  </si>
  <si>
    <t xml:space="preserve"> دستگاهی که در اینجا استفاده می شود ، شامل دوبخش است : گرمخانه و بادکن (هوادهی )                                                                            پریفورم در گرمخانه گرم شده و درون باد کن قرار می گیرد که از بازوی مکانیکی دوتایی تشکیل شده است که برای محکم نگهداشتن قالب در شرایط عملیاتی دما و فشار بالا می باشد... قالب بسته شده و با تاثیر پذیری از فشارهوا ( سیستم هوادهی)، بطری کشیده می شود و به شکل قالب در می آید. در این هنگام قالب باز شده و بطری از آن جدا می شود.</t>
  </si>
  <si>
    <t xml:space="preserve"> پریفورم در گرمخانه گرم شده و درون باد کن قرار می گیرد که از بازوی مکانیکی دوتایی تشکیل شده است که برای محکم نگه داشتن</t>
  </si>
  <si>
    <t xml:space="preserve"> قالب در شرایط عملیاتی دما و فشار بالا می باشد... قالب بسته شده و با تاثیر پذیری از فشارهوا ( سیستم هوادهی)، بطری کشیده </t>
  </si>
  <si>
    <t xml:space="preserve"> می شود و به شکل قالب در می آید. در این هنگام قالب باز شده و بطری از آن جدا می شود.</t>
  </si>
  <si>
    <t>دستورالعمل اجرایی نحوه صدور،اصلاح و تمدید پروانه بهداشتی ساخت فرآورده های خوراکی، آشامیدنی، آرایشی وبهداشتی</t>
  </si>
  <si>
    <t>دستورالعمل اجرایی نحوه صدور،اصلاح و تمدید پروانه بهداشتی ساخت فرآورده های خوراکی، آشامیدنی، آرایشی و بهداشتی</t>
  </si>
  <si>
    <t xml:space="preserve"> دستگاهی که در اینجا استفاده می شود ، شامل دوبخش است : گرمخانه و بادکن (هوادهی )  پریفورم در گرمخانه گرم شده و درون باد کن قرار می گیرد که از بازوی مکانیکی دوتایی تشکیل شده است که برای محکم نگهداشتن قالب در شرایط عملیاتی دما و فشار بالا می باشد... قالب بسته شده و با تاثیر پذیری از فشارهوا ( سیستم هوادهی)، بطری کشیده می شود و به شکل قالب در می آید. در این هنگام قالب باز شده و بطری از آن جدا می شود.</t>
  </si>
  <si>
    <t>مقاومت در برابر فشار( عمودی )</t>
  </si>
  <si>
    <r>
      <t>نام ماده</t>
    </r>
    <r>
      <rPr>
        <sz val="11"/>
        <color rgb="FF0070C0"/>
        <rFont val="B Zar"/>
        <charset val="178"/>
      </rPr>
      <t xml:space="preserve"> ا</t>
    </r>
    <r>
      <rPr>
        <b/>
        <sz val="11"/>
        <color rgb="FF0070C0"/>
        <rFont val="B Zar"/>
        <charset val="178"/>
      </rPr>
      <t>ولیه</t>
    </r>
  </si>
  <si>
    <r>
      <t xml:space="preserve"> </t>
    </r>
    <r>
      <rPr>
        <b/>
        <sz val="11"/>
        <color rgb="FFC00000"/>
        <rFont val="B Zar"/>
        <charset val="178"/>
      </rPr>
      <t xml:space="preserve"> ( اجباری )</t>
    </r>
  </si>
  <si>
    <t xml:space="preserve"> قرار می گیرد که از بازوی مکانیکی دوتایی تشکیل شده است که برای محکم نگه داشتن قالب در شرایط عملیاتی دما و فشار بالا می باشد...</t>
  </si>
  <si>
    <t xml:space="preserve">  باز شده و بطری از آن جدا می شود.</t>
  </si>
  <si>
    <t xml:space="preserve">  قالب بسته شده و با تاثیر پذیری از فشارهوا ( سیستم هوادهی)، بطری کشیده می شود و به شکل قالب در می آید. در این هنگام قالب</t>
  </si>
  <si>
    <t xml:space="preserve"> دستگاهی که در اینجا استفاده می شود، شامل دوبخش است: گرمخانه و بادکن(هوادهی) پریفورم در گرمخانه گرم شده و درون باد کن </t>
  </si>
  <si>
    <r>
      <t xml:space="preserve">گنجایش کامل </t>
    </r>
    <r>
      <rPr>
        <b/>
        <vertAlign val="subscript"/>
        <sz val="10"/>
        <color rgb="FF00B050"/>
        <rFont val="B Zar"/>
        <charset val="178"/>
      </rPr>
      <t>( لب پر )</t>
    </r>
  </si>
  <si>
    <r>
      <t xml:space="preserve">دربندی </t>
    </r>
    <r>
      <rPr>
        <b/>
        <vertAlign val="subscript"/>
        <sz val="10"/>
        <color rgb="FF00B050"/>
        <rFont val="B Zar"/>
        <charset val="178"/>
      </rPr>
      <t>( دهانه بطری )</t>
    </r>
  </si>
  <si>
    <r>
      <t xml:space="preserve">دربندی </t>
    </r>
    <r>
      <rPr>
        <b/>
        <vertAlign val="subscript"/>
        <sz val="10"/>
        <color rgb="FF00B050"/>
        <rFont val="B Zar"/>
        <charset val="178"/>
      </rPr>
      <t>( لبه دهانه و سطوح رزوه ها )</t>
    </r>
  </si>
  <si>
    <r>
      <t xml:space="preserve">دربندی </t>
    </r>
    <r>
      <rPr>
        <b/>
        <vertAlign val="subscript"/>
        <sz val="10"/>
        <color rgb="FF00B050"/>
        <rFont val="B Zar"/>
        <charset val="178"/>
      </rPr>
      <t>( درب بطری )</t>
    </r>
    <r>
      <rPr>
        <b/>
        <sz val="10"/>
        <rFont val="B Zar"/>
        <charset val="178"/>
      </rPr>
      <t xml:space="preserve"> </t>
    </r>
  </si>
  <si>
    <r>
      <t xml:space="preserve">دربندی </t>
    </r>
    <r>
      <rPr>
        <b/>
        <vertAlign val="subscript"/>
        <sz val="10"/>
        <color rgb="FF00B050"/>
        <rFont val="B Zar"/>
        <charset val="178"/>
      </rPr>
      <t>( عدم نشت )</t>
    </r>
  </si>
  <si>
    <t xml:space="preserve">نام بخش </t>
  </si>
  <si>
    <t xml:space="preserve">کد بخش </t>
  </si>
  <si>
    <t>فیزیکی</t>
  </si>
  <si>
    <t>میکروبی</t>
  </si>
  <si>
    <t>شیمیایی</t>
  </si>
  <si>
    <t>کیفی</t>
  </si>
  <si>
    <t>اقزودنی</t>
  </si>
  <si>
    <t>عمومی</t>
  </si>
  <si>
    <t>نگهدارنده</t>
  </si>
  <si>
    <t>سم شناسی-فلزات</t>
  </si>
  <si>
    <t>برچسب گذاری</t>
  </si>
  <si>
    <t xml:space="preserve">رعایت بند حد مجاز- قابل قبول </t>
  </si>
  <si>
    <t>دستورالعمل داخلی کارخانه - 11610</t>
  </si>
  <si>
    <t>فاقد هرگونه عیب و ایراد از جمله ترک،حباب، بلورینگی و سوختگی</t>
  </si>
  <si>
    <t xml:space="preserve">متناسب با مقادیر تعیین شده طبق استاندارد ملی ایران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</si>
</sst>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-#"/>
    <numFmt numFmtId="165" formatCode="#0.####0"/>
    <numFmt numFmtId="166" formatCode="\-###"/>
    <numFmt numFmtId="167" formatCode="0.0%"/>
    <numFmt numFmtId="168" formatCode="#0.#0"/>
    <numFmt numFmtId="169" formatCode="\(#\)"/>
    <numFmt numFmtId="170" formatCode="#0.##0"/>
    <numFmt numFmtId="171" formatCode="\(##\-\(##\)\-##\)"/>
    <numFmt numFmtId="172" formatCode="#0.###0"/>
  </numFmts>
  <fonts count="116" x14ac:knownFonts="1"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1"/>
      <color theme="1"/>
      <name val="B Nazanin"/>
      <charset val="178"/>
    </font>
    <font>
      <sz val="11"/>
      <color theme="1"/>
      <name val="Times New Roman"/>
      <family val="1"/>
    </font>
    <font>
      <sz val="11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Arial"/>
      <family val="2"/>
      <scheme val="minor"/>
    </font>
    <font>
      <sz val="18"/>
      <color theme="0"/>
      <name val="B Nazanin"/>
      <charset val="178"/>
    </font>
    <font>
      <b/>
      <sz val="10.5"/>
      <color theme="1"/>
      <name val="B Nazanin"/>
      <charset val="178"/>
    </font>
    <font>
      <b/>
      <sz val="10.5"/>
      <color theme="1"/>
      <name val="Times New Roman"/>
      <family val="1"/>
    </font>
    <font>
      <sz val="10"/>
      <color theme="1"/>
      <name val="Arial"/>
      <family val="2"/>
      <scheme val="minor"/>
    </font>
    <font>
      <sz val="12"/>
      <color theme="1"/>
      <name val="B Nazanin"/>
      <charset val="178"/>
    </font>
    <font>
      <b/>
      <sz val="11"/>
      <color rgb="FF0070C0"/>
      <name val="B Nazanin"/>
      <charset val="178"/>
    </font>
    <font>
      <b/>
      <sz val="11"/>
      <color rgb="FF0070C0"/>
      <name val="Times New Roman"/>
      <family val="1"/>
    </font>
    <font>
      <b/>
      <sz val="10.5"/>
      <color rgb="FF0070C0"/>
      <name val="B Nazanin"/>
      <charset val="178"/>
    </font>
    <font>
      <b/>
      <sz val="10.5"/>
      <name val="B Nazanin"/>
      <charset val="178"/>
    </font>
    <font>
      <b/>
      <sz val="10"/>
      <color rgb="FF00B050"/>
      <name val="Times New Roman"/>
      <family val="1"/>
    </font>
    <font>
      <b/>
      <sz val="10"/>
      <name val="B Nazanin"/>
      <charset val="178"/>
    </font>
    <font>
      <b/>
      <sz val="18"/>
      <color theme="1"/>
      <name val="B Nazanin"/>
      <charset val="178"/>
    </font>
    <font>
      <sz val="11"/>
      <name val="B Nazanin"/>
      <charset val="178"/>
    </font>
    <font>
      <b/>
      <sz val="10"/>
      <color rgb="FF0070C0"/>
      <name val="B Nazanin"/>
      <charset val="178"/>
    </font>
    <font>
      <b/>
      <sz val="10"/>
      <color rgb="FF00B050"/>
      <name val="B Nazanin"/>
      <charset val="178"/>
    </font>
    <font>
      <b/>
      <sz val="10"/>
      <name val="Times New Roman"/>
      <family val="1"/>
    </font>
    <font>
      <b/>
      <sz val="10"/>
      <name val="Arial"/>
      <family val="2"/>
      <scheme val="minor"/>
    </font>
    <font>
      <b/>
      <sz val="10"/>
      <color theme="0" tint="-4.9989318521683403E-2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rgb="FF0070C0"/>
      <name val="B Nazanin"/>
      <charset val="178"/>
    </font>
    <font>
      <b/>
      <sz val="10"/>
      <color rgb="FFC00000"/>
      <name val="B Nazanin"/>
      <charset val="178"/>
    </font>
    <font>
      <sz val="11"/>
      <color rgb="FF0070C0"/>
      <name val="Arial"/>
      <family val="2"/>
      <scheme val="minor"/>
    </font>
    <font>
      <sz val="11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sz val="9"/>
      <color rgb="FFC00000"/>
      <name val="Times New Roman"/>
      <family val="1"/>
    </font>
    <font>
      <b/>
      <sz val="9"/>
      <name val="B Nazanin"/>
      <charset val="178"/>
    </font>
    <font>
      <b/>
      <sz val="10"/>
      <color rgb="FFC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Traditional Arabic"/>
      <family val="1"/>
    </font>
    <font>
      <sz val="10"/>
      <color theme="1"/>
      <name val="B Nazanin"/>
      <charset val="178"/>
    </font>
    <font>
      <sz val="10"/>
      <color rgb="FF000000"/>
      <name val="B Nazanin"/>
      <charset val="178"/>
    </font>
    <font>
      <b/>
      <sz val="9"/>
      <name val="Times New Roman"/>
      <family val="1"/>
    </font>
    <font>
      <b/>
      <sz val="9"/>
      <color rgb="FF0070C0"/>
      <name val="B Nazanin"/>
      <charset val="178"/>
    </font>
    <font>
      <sz val="9"/>
      <color rgb="FF0070C0"/>
      <name val="Arial"/>
      <family val="2"/>
      <scheme val="minor"/>
    </font>
    <font>
      <sz val="8"/>
      <color theme="0"/>
      <name val="Arial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7"/>
      <name val="Tahoma"/>
      <family val="2"/>
    </font>
    <font>
      <b/>
      <sz val="10"/>
      <color indexed="10"/>
      <name val="B Nazanin"/>
      <charset val="178"/>
    </font>
    <font>
      <b/>
      <sz val="10"/>
      <color indexed="17"/>
      <name val="B Nazanin"/>
      <charset val="178"/>
    </font>
    <font>
      <b/>
      <sz val="9"/>
      <color indexed="17"/>
      <name val="B Nazanin"/>
      <charset val="178"/>
    </font>
    <font>
      <b/>
      <sz val="9"/>
      <color indexed="10"/>
      <name val="B Nazanin"/>
      <charset val="178"/>
    </font>
    <font>
      <sz val="9"/>
      <color indexed="81"/>
      <name val="Tahoma"/>
      <family val="2"/>
    </font>
    <font>
      <b/>
      <sz val="10"/>
      <color indexed="12"/>
      <name val="B Nazanin"/>
      <charset val="178"/>
    </font>
    <font>
      <b/>
      <sz val="9"/>
      <color rgb="FF0070C0"/>
      <name val="Times New Roman"/>
      <family val="1"/>
    </font>
    <font>
      <b/>
      <sz val="10"/>
      <color rgb="FF00B050"/>
      <name val="Calibri"/>
      <family val="2"/>
    </font>
    <font>
      <b/>
      <sz val="11"/>
      <color theme="1"/>
      <name val="Arial"/>
      <family val="2"/>
      <scheme val="minor"/>
    </font>
    <font>
      <b/>
      <sz val="11"/>
      <color rgb="FFC0000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70C0"/>
      <name val="B Nazanin"/>
      <charset val="178"/>
    </font>
    <font>
      <sz val="12"/>
      <color rgb="FF0070C0"/>
      <name val="B Nazanin"/>
      <charset val="178"/>
    </font>
    <font>
      <sz val="11"/>
      <color theme="0"/>
      <name val="Arial"/>
      <family val="2"/>
      <scheme val="minor"/>
    </font>
    <font>
      <b/>
      <sz val="10"/>
      <color rgb="FF7030A0"/>
      <name val="B Nazanin"/>
      <charset val="178"/>
    </font>
    <font>
      <u/>
      <sz val="11"/>
      <color theme="10"/>
      <name val="Calibri"/>
      <family val="2"/>
    </font>
    <font>
      <b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rgb="FF0070C0"/>
      <name val="B Nazanin"/>
      <charset val="178"/>
    </font>
    <font>
      <sz val="9"/>
      <name val="Arial"/>
      <family val="2"/>
      <scheme val="minor"/>
    </font>
    <font>
      <b/>
      <sz val="9"/>
      <color theme="1"/>
      <name val="B Nazanin"/>
      <charset val="178"/>
    </font>
    <font>
      <b/>
      <sz val="8"/>
      <color indexed="81"/>
      <name val="B Nazanin"/>
      <charset val="178"/>
    </font>
    <font>
      <b/>
      <u/>
      <sz val="10"/>
      <color indexed="17"/>
      <name val="B Nazanin"/>
      <charset val="178"/>
    </font>
    <font>
      <b/>
      <u/>
      <sz val="10"/>
      <color indexed="53"/>
      <name val="B Nazanin"/>
      <charset val="178"/>
    </font>
    <font>
      <b/>
      <sz val="9"/>
      <color rgb="FF00B0F0"/>
      <name val="Times New Roman"/>
      <family val="1"/>
    </font>
    <font>
      <sz val="11"/>
      <color rgb="FF00B0F0"/>
      <name val="Arial"/>
      <family val="2"/>
      <scheme val="minor"/>
    </font>
    <font>
      <b/>
      <vertAlign val="subscript"/>
      <sz val="11"/>
      <color theme="1"/>
      <name val="Times New Roman"/>
      <family val="1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b/>
      <sz val="11"/>
      <color theme="1"/>
      <name val="B Zar"/>
      <charset val="178"/>
    </font>
    <font>
      <sz val="11"/>
      <color theme="1"/>
      <name val="B Zar"/>
      <charset val="178"/>
    </font>
    <font>
      <b/>
      <sz val="10"/>
      <color theme="1"/>
      <name val="B Zar"/>
      <charset val="178"/>
    </font>
    <font>
      <b/>
      <sz val="10"/>
      <color rgb="FF0070C0"/>
      <name val="B Zar"/>
      <charset val="178"/>
    </font>
    <font>
      <b/>
      <sz val="10"/>
      <color rgb="FF000000"/>
      <name val="B Zar"/>
      <charset val="178"/>
    </font>
    <font>
      <b/>
      <sz val="9"/>
      <color rgb="FF0070C0"/>
      <name val="B Zar"/>
      <charset val="178"/>
    </font>
    <font>
      <b/>
      <sz val="9"/>
      <color theme="1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b/>
      <sz val="11"/>
      <color rgb="FF0070C0"/>
      <name val="B Zar"/>
      <charset val="178"/>
    </font>
    <font>
      <sz val="11"/>
      <color rgb="FF0070C0"/>
      <name val="B Zar"/>
      <charset val="178"/>
    </font>
    <font>
      <sz val="10"/>
      <color theme="1"/>
      <name val="B Zar"/>
      <charset val="178"/>
    </font>
    <font>
      <b/>
      <sz val="10.5"/>
      <color rgb="FF0070C0"/>
      <name val="B Zar"/>
      <charset val="178"/>
    </font>
    <font>
      <sz val="9"/>
      <color theme="1"/>
      <name val="B Zar"/>
      <charset val="178"/>
    </font>
    <font>
      <b/>
      <sz val="9"/>
      <color rgb="FF00B050"/>
      <name val="B Zar"/>
      <charset val="178"/>
    </font>
    <font>
      <b/>
      <sz val="9"/>
      <color rgb="FF000000"/>
      <name val="B Zar"/>
      <charset val="178"/>
    </font>
    <font>
      <sz val="11"/>
      <name val="B Zar"/>
      <charset val="178"/>
    </font>
    <font>
      <b/>
      <sz val="10"/>
      <color rgb="FFC00000"/>
      <name val="B Zar"/>
      <charset val="178"/>
    </font>
    <font>
      <b/>
      <sz val="10.5"/>
      <color theme="1"/>
      <name val="B Zar"/>
      <charset val="178"/>
    </font>
    <font>
      <b/>
      <sz val="9"/>
      <color indexed="81"/>
      <name val="B Zar"/>
      <charset val="178"/>
    </font>
    <font>
      <b/>
      <sz val="9"/>
      <color indexed="12"/>
      <name val="B Zar"/>
      <charset val="178"/>
    </font>
    <font>
      <b/>
      <sz val="9"/>
      <color indexed="17"/>
      <name val="B Zar"/>
      <charset val="178"/>
    </font>
    <font>
      <b/>
      <u/>
      <sz val="9"/>
      <color indexed="53"/>
      <name val="B Zar"/>
      <charset val="178"/>
    </font>
    <font>
      <b/>
      <u/>
      <sz val="9"/>
      <color indexed="17"/>
      <name val="B Zar"/>
      <charset val="178"/>
    </font>
    <font>
      <b/>
      <sz val="9"/>
      <color indexed="10"/>
      <name val="B Zar"/>
      <charset val="178"/>
    </font>
    <font>
      <b/>
      <sz val="12"/>
      <color theme="1"/>
      <name val="B Zar"/>
      <charset val="178"/>
    </font>
    <font>
      <sz val="12"/>
      <color theme="1"/>
      <name val="B Zar"/>
      <charset val="178"/>
    </font>
    <font>
      <b/>
      <sz val="10"/>
      <color rgb="FF002060"/>
      <name val="B Zar"/>
      <charset val="178"/>
    </font>
    <font>
      <b/>
      <sz val="11"/>
      <color rgb="FFC00000"/>
      <name val="B Zar"/>
      <charset val="178"/>
    </font>
    <font>
      <sz val="9"/>
      <name val="B Zar"/>
      <charset val="178"/>
    </font>
    <font>
      <b/>
      <sz val="10"/>
      <color rgb="FF00B050"/>
      <name val="B Zar"/>
      <charset val="178"/>
    </font>
    <font>
      <b/>
      <vertAlign val="subscript"/>
      <sz val="10"/>
      <color rgb="FF00B050"/>
      <name val="B Zar"/>
      <charset val="178"/>
    </font>
    <font>
      <sz val="10"/>
      <color theme="1"/>
      <name val="Times New Roman"/>
      <family val="1"/>
    </font>
    <font>
      <b/>
      <sz val="11"/>
      <color rgb="FF00B050"/>
      <name val="Times New Roman"/>
      <family val="1"/>
    </font>
    <font>
      <sz val="8"/>
      <color theme="1"/>
      <name val="B Titr"/>
      <charset val="178"/>
    </font>
    <font>
      <b/>
      <sz val="8"/>
      <color rgb="FF00B050"/>
      <name val="Times New Roman"/>
      <family val="1"/>
    </font>
    <font>
      <b/>
      <sz val="11"/>
      <color rgb="FF000000"/>
      <name val="B Nazanin"/>
      <charset val="178"/>
    </font>
    <font>
      <b/>
      <sz val="9"/>
      <color indexed="8"/>
      <name val="B Zar"/>
      <charset val="178"/>
    </font>
    <font>
      <b/>
      <sz val="8"/>
      <color rgb="FF000000"/>
      <name val="B Za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rgb="FF0070C0"/>
      </right>
      <top style="thin">
        <color rgb="FF0070C0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auto="1"/>
      </bottom>
      <diagonal/>
    </border>
    <border>
      <left style="thin">
        <color rgb="FF0070C0"/>
      </left>
      <right style="thin">
        <color auto="1"/>
      </right>
      <top style="thin">
        <color rgb="FF0070C0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rgb="FF0070C0"/>
      </right>
      <top style="double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double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double">
        <color auto="1"/>
      </top>
      <bottom/>
      <diagonal/>
    </border>
    <border>
      <left style="thin">
        <color rgb="FF0070C0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rgb="FF0070C0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70C0"/>
      </right>
      <top style="thin">
        <color auto="1"/>
      </top>
      <bottom style="double">
        <color auto="1"/>
      </bottom>
      <diagonal/>
    </border>
    <border>
      <left style="thin">
        <color rgb="FF0070C0"/>
      </left>
      <right style="thin">
        <color rgb="FF0070C0"/>
      </right>
      <top style="thin">
        <color auto="1"/>
      </top>
      <bottom style="double">
        <color auto="1"/>
      </bottom>
      <diagonal/>
    </border>
    <border>
      <left style="thin">
        <color rgb="FF0070C0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70C0"/>
      </bottom>
      <diagonal/>
    </border>
    <border>
      <left/>
      <right/>
      <top style="thin">
        <color auto="1"/>
      </top>
      <bottom style="thin">
        <color rgb="FF0070C0"/>
      </bottom>
      <diagonal/>
    </border>
    <border>
      <left/>
      <right style="thin">
        <color auto="1"/>
      </right>
      <top style="thin">
        <color auto="1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auto="1"/>
      </bottom>
      <diagonal/>
    </border>
    <border>
      <left/>
      <right/>
      <top style="thin">
        <color rgb="FF0070C0"/>
      </top>
      <bottom style="thin">
        <color auto="1"/>
      </bottom>
      <diagonal/>
    </border>
    <border>
      <left/>
      <right style="thin">
        <color auto="1"/>
      </right>
      <top style="thin">
        <color rgb="FF0070C0"/>
      </top>
      <bottom style="thin">
        <color auto="1"/>
      </bottom>
      <diagonal/>
    </border>
    <border>
      <left style="thin">
        <color auto="1"/>
      </left>
      <right/>
      <top style="thin">
        <color rgb="FF0070C0"/>
      </top>
      <bottom style="thin">
        <color auto="1"/>
      </bottom>
      <diagonal/>
    </border>
    <border>
      <left/>
      <right style="thin">
        <color rgb="FF0070C0"/>
      </right>
      <top style="thin">
        <color rgb="FF0070C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rgb="FFC00000"/>
      </right>
      <top style="double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double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double">
        <color auto="1"/>
      </top>
      <bottom/>
      <diagonal/>
    </border>
    <border>
      <left style="thin">
        <color rgb="FFC00000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rgb="FFC00000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auto="1"/>
      </top>
      <bottom/>
      <diagonal/>
    </border>
    <border>
      <left style="thin">
        <color rgb="FFC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C00000"/>
      </right>
      <top style="double">
        <color auto="1"/>
      </top>
      <bottom style="double">
        <color auto="1"/>
      </bottom>
      <diagonal/>
    </border>
    <border>
      <left style="thin">
        <color rgb="FFC00000"/>
      </left>
      <right style="thin">
        <color rgb="FFC00000"/>
      </right>
      <top style="double">
        <color auto="1"/>
      </top>
      <bottom style="double">
        <color auto="1"/>
      </bottom>
      <diagonal/>
    </border>
    <border>
      <left style="thin">
        <color rgb="FFC00000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ashed">
        <color auto="1"/>
      </bottom>
      <diagonal/>
    </border>
    <border>
      <left style="dott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3" fillId="0" borderId="0" applyNumberFormat="0" applyFill="0" applyBorder="0" applyAlignment="0" applyProtection="0">
      <alignment vertical="top"/>
      <protection locked="0"/>
    </xf>
  </cellStyleXfs>
  <cellXfs count="1116"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/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12" xfId="0" applyBorder="1" applyAlignment="1"/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0" xfId="0" applyAlignment="1"/>
    <xf numFmtId="0" fontId="0" fillId="0" borderId="0" xfId="0" applyBorder="1" applyAlignment="1"/>
    <xf numFmtId="0" fontId="0" fillId="0" borderId="0" xfId="0" applyFill="1" applyBorder="1" applyAlignment="1"/>
    <xf numFmtId="0" fontId="39" fillId="0" borderId="0" xfId="0" applyFont="1" applyFill="1" applyBorder="1" applyAlignment="1">
      <alignment horizontal="justify" vertical="top"/>
    </xf>
    <xf numFmtId="0" fontId="38" fillId="0" borderId="0" xfId="0" applyFont="1" applyFill="1" applyBorder="1" applyAlignment="1">
      <alignment horizontal="right" vertical="top" readingOrder="2"/>
    </xf>
    <xf numFmtId="0" fontId="0" fillId="0" borderId="0" xfId="0" applyFill="1" applyBorder="1" applyAlignment="1">
      <alignment horizontal="right"/>
    </xf>
    <xf numFmtId="0" fontId="40" fillId="0" borderId="0" xfId="0" applyFont="1" applyFill="1" applyBorder="1" applyAlignment="1">
      <alignment horizontal="justify" vertical="top"/>
    </xf>
    <xf numFmtId="0" fontId="29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21" fillId="0" borderId="50" xfId="0" applyFont="1" applyBorder="1" applyAlignment="1">
      <alignment horizontal="center" vertical="center" readingOrder="2"/>
    </xf>
    <xf numFmtId="0" fontId="21" fillId="0" borderId="51" xfId="0" applyFont="1" applyBorder="1" applyAlignment="1">
      <alignment horizontal="center" vertical="center" readingOrder="2"/>
    </xf>
    <xf numFmtId="0" fontId="21" fillId="0" borderId="23" xfId="0" applyFont="1" applyBorder="1" applyAlignment="1">
      <alignment horizontal="center" vertical="center" readingOrder="2"/>
    </xf>
    <xf numFmtId="0" fontId="21" fillId="0" borderId="26" xfId="0" applyFont="1" applyBorder="1" applyAlignment="1">
      <alignment horizontal="center" vertical="center" readingOrder="2"/>
    </xf>
    <xf numFmtId="0" fontId="61" fillId="0" borderId="0" xfId="0" applyFont="1" applyBorder="1" applyAlignment="1"/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" xfId="0" applyBorder="1" applyAlignment="1"/>
    <xf numFmtId="0" fontId="0" fillId="0" borderId="0" xfId="0" applyAlignment="1">
      <alignment horizontal="right"/>
    </xf>
    <xf numFmtId="0" fontId="0" fillId="0" borderId="18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0" xfId="0" applyAlignment="1">
      <alignment horizontal="right"/>
    </xf>
    <xf numFmtId="49" fontId="34" fillId="0" borderId="33" xfId="0" applyNumberFormat="1" applyFont="1" applyBorder="1" applyAlignment="1">
      <alignment horizontal="right" vertical="center" readingOrder="1"/>
    </xf>
    <xf numFmtId="49" fontId="34" fillId="0" borderId="6" xfId="0" applyNumberFormat="1" applyFont="1" applyBorder="1" applyAlignment="1">
      <alignment horizontal="right" vertical="center" readingOrder="1"/>
    </xf>
    <xf numFmtId="49" fontId="34" fillId="0" borderId="65" xfId="0" applyNumberFormat="1" applyFont="1" applyBorder="1" applyAlignment="1">
      <alignment horizontal="right" vertical="center" readingOrder="1"/>
    </xf>
    <xf numFmtId="49" fontId="34" fillId="0" borderId="53" xfId="0" applyNumberFormat="1" applyFont="1" applyBorder="1" applyAlignment="1">
      <alignment horizontal="right" vertical="center" readingOrder="1"/>
    </xf>
    <xf numFmtId="49" fontId="34" fillId="0" borderId="9" xfId="0" applyNumberFormat="1" applyFont="1" applyBorder="1" applyAlignment="1">
      <alignment horizontal="right" vertical="center" readingOrder="1"/>
    </xf>
    <xf numFmtId="49" fontId="34" fillId="0" borderId="83" xfId="0" applyNumberFormat="1" applyFont="1" applyBorder="1" applyAlignment="1">
      <alignment horizontal="right" vertical="center" readingOrder="1"/>
    </xf>
    <xf numFmtId="0" fontId="79" fillId="0" borderId="50" xfId="0" applyFont="1" applyBorder="1" applyAlignment="1">
      <alignment horizontal="center" vertical="center"/>
    </xf>
    <xf numFmtId="0" fontId="79" fillId="0" borderId="5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Alignment="1"/>
    <xf numFmtId="49" fontId="34" fillId="0" borderId="61" xfId="0" applyNumberFormat="1" applyFont="1" applyBorder="1" applyAlignment="1">
      <alignment horizontal="right" vertical="center" readingOrder="1"/>
    </xf>
    <xf numFmtId="172" fontId="0" fillId="0" borderId="0" xfId="0" applyNumberFormat="1" applyBorder="1" applyAlignment="1"/>
    <xf numFmtId="0" fontId="79" fillId="0" borderId="12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12" xfId="0" applyBorder="1" applyAlignment="1"/>
    <xf numFmtId="0" fontId="61" fillId="0" borderId="0" xfId="0" applyFont="1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18" xfId="0" applyBorder="1" applyAlignment="1"/>
    <xf numFmtId="0" fontId="0" fillId="0" borderId="3" xfId="0" applyBorder="1" applyAlignment="1"/>
    <xf numFmtId="49" fontId="34" fillId="0" borderId="33" xfId="0" applyNumberFormat="1" applyFont="1" applyBorder="1" applyAlignment="1">
      <alignment horizontal="right" vertical="center" readingOrder="1"/>
    </xf>
    <xf numFmtId="49" fontId="34" fillId="0" borderId="6" xfId="0" applyNumberFormat="1" applyFont="1" applyBorder="1" applyAlignment="1">
      <alignment horizontal="right" vertical="center" readingOrder="1"/>
    </xf>
    <xf numFmtId="49" fontId="34" fillId="0" borderId="65" xfId="0" applyNumberFormat="1" applyFont="1" applyBorder="1" applyAlignment="1">
      <alignment horizontal="right" vertical="center" readingOrder="1"/>
    </xf>
    <xf numFmtId="49" fontId="34" fillId="0" borderId="53" xfId="0" applyNumberFormat="1" applyFont="1" applyBorder="1" applyAlignment="1">
      <alignment horizontal="right" vertical="center" readingOrder="1"/>
    </xf>
    <xf numFmtId="49" fontId="34" fillId="0" borderId="9" xfId="0" applyNumberFormat="1" applyFont="1" applyBorder="1" applyAlignment="1">
      <alignment horizontal="right" vertical="center" readingOrder="1"/>
    </xf>
    <xf numFmtId="49" fontId="34" fillId="0" borderId="83" xfId="0" applyNumberFormat="1" applyFont="1" applyBorder="1" applyAlignment="1">
      <alignment horizontal="right" vertical="center" readingOrder="1"/>
    </xf>
    <xf numFmtId="0" fontId="0" fillId="0" borderId="0" xfId="0" applyAlignment="1">
      <alignment vertical="center"/>
    </xf>
    <xf numFmtId="49" fontId="34" fillId="0" borderId="61" xfId="0" applyNumberFormat="1" applyFont="1" applyBorder="1" applyAlignment="1">
      <alignment horizontal="right" vertical="center" readingOrder="1"/>
    </xf>
    <xf numFmtId="0" fontId="79" fillId="0" borderId="12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20" xfId="0" applyBorder="1" applyAlignment="1"/>
    <xf numFmtId="0" fontId="0" fillId="0" borderId="19" xfId="0" applyBorder="1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" xfId="0" applyBorder="1" applyAlignment="1"/>
    <xf numFmtId="0" fontId="0" fillId="0" borderId="0" xfId="0" applyAlignment="1">
      <alignment horizontal="right"/>
    </xf>
    <xf numFmtId="0" fontId="0" fillId="0" borderId="14" xfId="0" applyBorder="1" applyAlignment="1"/>
    <xf numFmtId="0" fontId="0" fillId="0" borderId="0" xfId="0" applyBorder="1" applyAlignment="1"/>
    <xf numFmtId="164" fontId="4" fillId="0" borderId="0" xfId="0" applyNumberFormat="1" applyFont="1" applyBorder="1" applyAlignment="1">
      <alignment horizontal="center" vertical="center" readingOrder="2"/>
    </xf>
    <xf numFmtId="0" fontId="0" fillId="0" borderId="0" xfId="0" applyAlignment="1"/>
    <xf numFmtId="0" fontId="17" fillId="0" borderId="0" xfId="0" applyFont="1" applyBorder="1" applyAlignment="1">
      <alignment horizontal="right" vertical="center" indent="1" readingOrder="2"/>
    </xf>
    <xf numFmtId="0" fontId="17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1" fillId="0" borderId="0" xfId="0" applyFont="1" applyBorder="1" applyAlignment="1">
      <alignment horizontal="right" vertical="center" wrapText="1" indent="1"/>
    </xf>
    <xf numFmtId="165" fontId="17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Border="1" applyAlignment="1">
      <alignment horizontal="center" vertical="center" wrapText="1" readingOrder="1"/>
    </xf>
    <xf numFmtId="164" fontId="27" fillId="0" borderId="0" xfId="0" applyNumberFormat="1" applyFont="1" applyBorder="1" applyAlignment="1">
      <alignment horizontal="left" readingOrder="1"/>
    </xf>
    <xf numFmtId="0" fontId="28" fillId="0" borderId="0" xfId="0" applyFont="1" applyBorder="1" applyAlignment="1">
      <alignment horizontal="left" readingOrder="1"/>
    </xf>
    <xf numFmtId="0" fontId="20" fillId="0" borderId="0" xfId="0" applyFont="1" applyBorder="1" applyAlignment="1">
      <alignment horizontal="right" vertical="center" wrapText="1" indent="1"/>
    </xf>
    <xf numFmtId="0" fontId="26" fillId="0" borderId="0" xfId="0" applyFont="1" applyBorder="1" applyAlignment="1">
      <alignment horizontal="right" vertical="center" wrapText="1" indent="1"/>
    </xf>
    <xf numFmtId="0" fontId="20" fillId="0" borderId="0" xfId="0" applyFont="1" applyBorder="1" applyAlignment="1">
      <alignment horizontal="right" vertical="center" indent="1"/>
    </xf>
    <xf numFmtId="0" fontId="0" fillId="0" borderId="19" xfId="0" applyBorder="1" applyAlignment="1"/>
    <xf numFmtId="0" fontId="15" fillId="0" borderId="0" xfId="0" applyFont="1" applyBorder="1" applyAlignment="1">
      <alignment horizontal="center" vertical="center" readingOrder="2"/>
    </xf>
    <xf numFmtId="0" fontId="16" fillId="0" borderId="0" xfId="0" applyFont="1" applyBorder="1" applyAlignment="1">
      <alignment horizontal="center" vertical="center" readingOrder="1"/>
    </xf>
    <xf numFmtId="0" fontId="16" fillId="0" borderId="5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wrapText="1" readingOrder="2"/>
    </xf>
    <xf numFmtId="0" fontId="1" fillId="0" borderId="0" xfId="0" applyFont="1" applyBorder="1" applyAlignment="1">
      <alignment horizontal="center" wrapText="1" readingOrder="2"/>
    </xf>
    <xf numFmtId="0" fontId="1" fillId="0" borderId="5" xfId="0" applyFont="1" applyBorder="1" applyAlignment="1">
      <alignment horizont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right" vertical="center" indent="2" readingOrder="2"/>
    </xf>
    <xf numFmtId="0" fontId="7" fillId="0" borderId="0" xfId="0" applyFont="1" applyBorder="1" applyAlignment="1">
      <alignment horizontal="right" vertical="center" indent="2" readingOrder="2"/>
    </xf>
    <xf numFmtId="0" fontId="7" fillId="0" borderId="5" xfId="0" applyFont="1" applyBorder="1" applyAlignment="1">
      <alignment horizontal="right" vertical="center" indent="2" readingOrder="2"/>
    </xf>
    <xf numFmtId="0" fontId="5" fillId="0" borderId="4" xfId="0" applyFont="1" applyBorder="1" applyAlignment="1"/>
    <xf numFmtId="0" fontId="0" fillId="0" borderId="4" xfId="0" applyBorder="1" applyAlignment="1"/>
    <xf numFmtId="0" fontId="15" fillId="2" borderId="15" xfId="0" applyFont="1" applyFill="1" applyBorder="1" applyAlignment="1">
      <alignment horizontal="center" vertical="center" readingOrder="1"/>
    </xf>
    <xf numFmtId="0" fontId="31" fillId="2" borderId="15" xfId="0" applyFont="1" applyFill="1" applyBorder="1" applyAlignment="1"/>
    <xf numFmtId="0" fontId="33" fillId="2" borderId="15" xfId="0" applyFont="1" applyFill="1" applyBorder="1" applyAlignment="1"/>
    <xf numFmtId="0" fontId="23" fillId="0" borderId="2" xfId="0" applyFont="1" applyBorder="1" applyAlignment="1">
      <alignment horizontal="right" vertical="center" indent="1" readingOrder="2"/>
    </xf>
    <xf numFmtId="0" fontId="31" fillId="0" borderId="2" xfId="0" applyFont="1" applyBorder="1" applyAlignment="1">
      <alignment horizontal="right" indent="1"/>
    </xf>
    <xf numFmtId="0" fontId="22" fillId="0" borderId="0" xfId="0" applyFont="1" applyBorder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 indent="1" readingOrder="2"/>
    </xf>
    <xf numFmtId="0" fontId="36" fillId="0" borderId="0" xfId="0" applyFont="1" applyBorder="1" applyAlignment="1">
      <alignment horizontal="right" vertical="center" indent="1"/>
    </xf>
    <xf numFmtId="0" fontId="2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 wrapText="1" indent="1" readingOrder="2"/>
    </xf>
    <xf numFmtId="0" fontId="23" fillId="0" borderId="0" xfId="0" applyFont="1" applyBorder="1" applyAlignment="1">
      <alignment horizontal="right" vertical="center" readingOrder="2"/>
    </xf>
    <xf numFmtId="0" fontId="2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49" fontId="72" fillId="0" borderId="63" xfId="0" applyNumberFormat="1" applyFont="1" applyBorder="1" applyAlignment="1">
      <alignment horizontal="center" vertical="center" wrapText="1" readingOrder="1"/>
    </xf>
    <xf numFmtId="0" fontId="73" fillId="0" borderId="65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 readingOrder="2"/>
    </xf>
    <xf numFmtId="0" fontId="13" fillId="0" borderId="17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6" xfId="0" applyBorder="1" applyAlignment="1"/>
    <xf numFmtId="0" fontId="24" fillId="0" borderId="7" xfId="0" applyFont="1" applyBorder="1" applyAlignment="1">
      <alignment horizontal="center" readingOrder="2"/>
    </xf>
    <xf numFmtId="0" fontId="4" fillId="0" borderId="17" xfId="0" applyFont="1" applyBorder="1" applyAlignment="1" applyProtection="1">
      <alignment horizontal="center" wrapText="1" readingOrder="2"/>
    </xf>
    <xf numFmtId="49" fontId="72" fillId="0" borderId="7" xfId="0" applyNumberFormat="1" applyFont="1" applyBorder="1" applyAlignment="1">
      <alignment horizontal="center" vertical="center" wrapText="1" readingOrder="1"/>
    </xf>
    <xf numFmtId="0" fontId="73" fillId="0" borderId="6" xfId="0" applyFont="1" applyBorder="1" applyAlignment="1">
      <alignment horizontal="center" vertical="center" wrapText="1"/>
    </xf>
    <xf numFmtId="164" fontId="4" fillId="0" borderId="62" xfId="0" applyNumberFormat="1" applyFont="1" applyBorder="1" applyAlignment="1">
      <alignment horizontal="center" vertical="center" readingOrder="2"/>
    </xf>
    <xf numFmtId="0" fontId="13" fillId="0" borderId="62" xfId="0" applyFont="1" applyBorder="1" applyAlignment="1">
      <alignment vertical="center"/>
    </xf>
    <xf numFmtId="0" fontId="20" fillId="0" borderId="62" xfId="0" applyFont="1" applyBorder="1" applyAlignment="1">
      <alignment horizontal="center" vertical="center" readingOrder="2"/>
    </xf>
    <xf numFmtId="0" fontId="23" fillId="0" borderId="63" xfId="0" applyFont="1" applyBorder="1" applyAlignment="1">
      <alignment horizontal="center" wrapText="1" readingOrder="2"/>
    </xf>
    <xf numFmtId="0" fontId="0" fillId="0" borderId="64" xfId="0" applyBorder="1" applyAlignment="1">
      <alignment horizontal="center" wrapText="1" readingOrder="2"/>
    </xf>
    <xf numFmtId="0" fontId="0" fillId="0" borderId="65" xfId="0" applyBorder="1" applyAlignment="1">
      <alignment horizontal="center" wrapText="1" readingOrder="2"/>
    </xf>
    <xf numFmtId="165" fontId="19" fillId="0" borderId="91" xfId="0" applyNumberFormat="1" applyFont="1" applyBorder="1" applyAlignment="1">
      <alignment horizontal="center" readingOrder="1"/>
    </xf>
    <xf numFmtId="165" fontId="19" fillId="0" borderId="92" xfId="0" applyNumberFormat="1" applyFont="1" applyBorder="1" applyAlignment="1">
      <alignment horizontal="center" readingOrder="1"/>
    </xf>
    <xf numFmtId="0" fontId="6" fillId="0" borderId="92" xfId="0" applyFont="1" applyBorder="1" applyAlignment="1">
      <alignment readingOrder="1"/>
    </xf>
    <xf numFmtId="0" fontId="6" fillId="0" borderId="93" xfId="0" applyFont="1" applyBorder="1" applyAlignment="1">
      <alignment readingOrder="1"/>
    </xf>
    <xf numFmtId="168" fontId="25" fillId="0" borderId="81" xfId="0" applyNumberFormat="1" applyFont="1" applyBorder="1" applyAlignment="1">
      <alignment horizontal="center" wrapText="1" readingOrder="1"/>
    </xf>
    <xf numFmtId="168" fontId="25" fillId="0" borderId="82" xfId="0" applyNumberFormat="1" applyFont="1" applyBorder="1" applyAlignment="1">
      <alignment horizontal="center" wrapText="1" readingOrder="1"/>
    </xf>
    <xf numFmtId="168" fontId="25" fillId="0" borderId="83" xfId="0" applyNumberFormat="1" applyFont="1" applyBorder="1" applyAlignment="1">
      <alignment horizontal="center" wrapText="1" readingOrder="1"/>
    </xf>
    <xf numFmtId="168" fontId="20" fillId="0" borderId="63" xfId="0" applyNumberFormat="1" applyFont="1" applyBorder="1" applyAlignment="1">
      <alignment horizontal="center" vertical="center" wrapText="1" readingOrder="1"/>
    </xf>
    <xf numFmtId="0" fontId="13" fillId="0" borderId="64" xfId="0" applyFont="1" applyBorder="1"/>
    <xf numFmtId="0" fontId="13" fillId="0" borderId="65" xfId="0" applyFont="1" applyBorder="1"/>
    <xf numFmtId="49" fontId="72" fillId="0" borderId="32" xfId="0" applyNumberFormat="1" applyFont="1" applyBorder="1" applyAlignment="1">
      <alignment horizontal="center" vertical="center" wrapText="1" readingOrder="1"/>
    </xf>
    <xf numFmtId="0" fontId="73" fillId="0" borderId="33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readingOrder="2"/>
    </xf>
    <xf numFmtId="0" fontId="13" fillId="0" borderId="15" xfId="0" applyFont="1" applyBorder="1" applyAlignment="1">
      <alignment vertical="center"/>
    </xf>
    <xf numFmtId="0" fontId="20" fillId="0" borderId="32" xfId="0" applyFont="1" applyBorder="1" applyAlignment="1">
      <alignment horizontal="center" vertical="center" readingOrder="2"/>
    </xf>
    <xf numFmtId="0" fontId="20" fillId="0" borderId="31" xfId="0" applyFont="1" applyBorder="1" applyAlignment="1">
      <alignment horizontal="center" vertical="center" readingOrder="2"/>
    </xf>
    <xf numFmtId="0" fontId="20" fillId="0" borderId="33" xfId="0" applyFont="1" applyBorder="1" applyAlignment="1">
      <alignment horizontal="center" vertical="center" readingOrder="2"/>
    </xf>
    <xf numFmtId="0" fontId="23" fillId="0" borderId="32" xfId="0" applyFont="1" applyBorder="1" applyAlignment="1">
      <alignment horizontal="center" readingOrder="2"/>
    </xf>
    <xf numFmtId="0" fontId="0" fillId="0" borderId="31" xfId="0" applyBorder="1" applyAlignment="1">
      <alignment horizontal="center" readingOrder="2"/>
    </xf>
    <xf numFmtId="0" fontId="0" fillId="0" borderId="33" xfId="0" applyBorder="1" applyAlignment="1">
      <alignment horizontal="center" readingOrder="2"/>
    </xf>
    <xf numFmtId="0" fontId="24" fillId="0" borderId="32" xfId="0" applyFont="1" applyBorder="1" applyAlignment="1">
      <alignment horizontal="center" wrapText="1" readingOrder="2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168" fontId="20" fillId="0" borderId="32" xfId="0" applyNumberFormat="1" applyFont="1" applyBorder="1" applyAlignment="1">
      <alignment horizontal="center" vertical="center" wrapText="1" readingOrder="1"/>
    </xf>
    <xf numFmtId="0" fontId="13" fillId="0" borderId="31" xfId="0" applyFont="1" applyBorder="1"/>
    <xf numFmtId="0" fontId="13" fillId="0" borderId="33" xfId="0" applyFont="1" applyBorder="1"/>
    <xf numFmtId="0" fontId="20" fillId="0" borderId="15" xfId="0" applyFont="1" applyBorder="1" applyAlignment="1">
      <alignment horizontal="center" vertical="center" readingOrder="2"/>
    </xf>
    <xf numFmtId="165" fontId="55" fillId="0" borderId="88" xfId="0" applyNumberFormat="1" applyFont="1" applyBorder="1" applyAlignment="1">
      <alignment horizontal="center" readingOrder="1"/>
    </xf>
    <xf numFmtId="165" fontId="19" fillId="0" borderId="89" xfId="0" applyNumberFormat="1" applyFont="1" applyBorder="1" applyAlignment="1">
      <alignment horizontal="center" readingOrder="1"/>
    </xf>
    <xf numFmtId="0" fontId="0" fillId="0" borderId="89" xfId="0" applyBorder="1" applyAlignment="1">
      <alignment horizontal="center"/>
    </xf>
    <xf numFmtId="0" fontId="0" fillId="0" borderId="89" xfId="0" applyBorder="1" applyAlignment="1"/>
    <xf numFmtId="0" fontId="0" fillId="0" borderId="90" xfId="0" applyBorder="1" applyAlignment="1"/>
    <xf numFmtId="168" fontId="25" fillId="0" borderId="15" xfId="0" applyNumberFormat="1" applyFont="1" applyBorder="1" applyAlignment="1">
      <alignment horizontal="center" wrapText="1" readingOrder="1"/>
    </xf>
    <xf numFmtId="168" fontId="25" fillId="0" borderId="15" xfId="0" applyNumberFormat="1" applyFont="1" applyBorder="1" applyAlignment="1">
      <alignment horizontal="center" wrapText="1"/>
    </xf>
    <xf numFmtId="164" fontId="4" fillId="0" borderId="58" xfId="0" applyNumberFormat="1" applyFont="1" applyBorder="1" applyAlignment="1">
      <alignment horizontal="center" vertical="center" readingOrder="2"/>
    </xf>
    <xf numFmtId="0" fontId="13" fillId="0" borderId="58" xfId="0" applyFont="1" applyBorder="1" applyAlignment="1">
      <alignment vertical="center"/>
    </xf>
    <xf numFmtId="0" fontId="20" fillId="0" borderId="52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3" fillId="0" borderId="52" xfId="0" applyFont="1" applyBorder="1" applyAlignment="1">
      <alignment horizontal="center" readingOrder="2"/>
    </xf>
    <xf numFmtId="0" fontId="0" fillId="0" borderId="54" xfId="0" applyBorder="1" applyAlignment="1">
      <alignment horizontal="center" readingOrder="2"/>
    </xf>
    <xf numFmtId="0" fontId="0" fillId="0" borderId="53" xfId="0" applyBorder="1" applyAlignment="1">
      <alignment horizontal="center" readingOrder="2"/>
    </xf>
    <xf numFmtId="165" fontId="19" fillId="0" borderId="84" xfId="0" applyNumberFormat="1" applyFont="1" applyBorder="1" applyAlignment="1">
      <alignment horizontal="center" readingOrder="1"/>
    </xf>
    <xf numFmtId="165" fontId="19" fillId="0" borderId="85" xfId="0" applyNumberFormat="1" applyFont="1" applyBorder="1" applyAlignment="1">
      <alignment horizontal="center" readingOrder="1"/>
    </xf>
    <xf numFmtId="0" fontId="0" fillId="0" borderId="85" xfId="0" applyBorder="1" applyAlignment="1">
      <alignment horizontal="center"/>
    </xf>
    <xf numFmtId="165" fontId="19" fillId="0" borderId="86" xfId="0" applyNumberFormat="1" applyFont="1" applyBorder="1" applyAlignment="1">
      <alignment horizontal="center" readingOrder="1"/>
    </xf>
    <xf numFmtId="0" fontId="0" fillId="0" borderId="86" xfId="0" applyBorder="1" applyAlignment="1"/>
    <xf numFmtId="0" fontId="0" fillId="0" borderId="87" xfId="0" applyBorder="1" applyAlignment="1"/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18" xfId="0" applyBorder="1" applyAlignment="1"/>
    <xf numFmtId="0" fontId="0" fillId="0" borderId="16" xfId="0" applyBorder="1" applyAlignment="1"/>
    <xf numFmtId="0" fontId="0" fillId="0" borderId="3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0" xfId="0" applyBorder="1" applyAlignment="1"/>
    <xf numFmtId="0" fontId="6" fillId="0" borderId="8" xfId="0" applyFont="1" applyBorder="1" applyAlignment="1">
      <alignment horizontal="center" readingOrder="2"/>
    </xf>
    <xf numFmtId="0" fontId="6" fillId="0" borderId="2" xfId="0" applyFont="1" applyBorder="1" applyAlignment="1">
      <alignment horizontal="center" readingOrder="2"/>
    </xf>
    <xf numFmtId="0" fontId="6" fillId="0" borderId="4" xfId="0" applyFont="1" applyBorder="1" applyAlignment="1">
      <alignment horizontal="center" readingOrder="2"/>
    </xf>
    <xf numFmtId="0" fontId="6" fillId="0" borderId="0" xfId="0" applyFont="1" applyBorder="1" applyAlignment="1">
      <alignment horizontal="center" readingOrder="2"/>
    </xf>
    <xf numFmtId="0" fontId="0" fillId="0" borderId="2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15" fillId="2" borderId="8" xfId="0" applyFont="1" applyFill="1" applyBorder="1" applyAlignment="1">
      <alignment horizontal="center" vertical="center" readingOrder="1"/>
    </xf>
    <xf numFmtId="0" fontId="0" fillId="0" borderId="7" xfId="0" applyBorder="1" applyAlignment="1"/>
    <xf numFmtId="0" fontId="17" fillId="2" borderId="8" xfId="0" applyFont="1" applyFill="1" applyBorder="1" applyAlignment="1">
      <alignment horizontal="center" vertical="center" readingOrder="2"/>
    </xf>
    <xf numFmtId="0" fontId="15" fillId="2" borderId="15" xfId="0" applyFont="1" applyFill="1" applyBorder="1" applyAlignment="1">
      <alignment horizontal="center" vertical="center" readingOrder="2"/>
    </xf>
    <xf numFmtId="0" fontId="29" fillId="2" borderId="15" xfId="0" applyFont="1" applyFill="1" applyBorder="1" applyAlignment="1"/>
    <xf numFmtId="0" fontId="31" fillId="2" borderId="35" xfId="0" applyFont="1" applyFill="1" applyBorder="1" applyAlignment="1"/>
    <xf numFmtId="0" fontId="5" fillId="0" borderId="5" xfId="0" applyFont="1" applyBorder="1" applyAlignment="1"/>
    <xf numFmtId="0" fontId="17" fillId="2" borderId="47" xfId="0" applyFont="1" applyFill="1" applyBorder="1" applyAlignment="1">
      <alignment horizontal="center" readingOrder="2"/>
    </xf>
    <xf numFmtId="0" fontId="0" fillId="0" borderId="48" xfId="0" applyBorder="1" applyAlignment="1"/>
    <xf numFmtId="0" fontId="17" fillId="2" borderId="48" xfId="0" applyFont="1" applyFill="1" applyBorder="1" applyAlignment="1">
      <alignment horizontal="center" readingOrder="2"/>
    </xf>
    <xf numFmtId="0" fontId="0" fillId="0" borderId="49" xfId="0" applyBorder="1" applyAlignment="1"/>
    <xf numFmtId="49" fontId="72" fillId="0" borderId="81" xfId="0" applyNumberFormat="1" applyFont="1" applyBorder="1" applyAlignment="1">
      <alignment horizontal="right" vertical="center" wrapText="1" indent="1" readingOrder="1"/>
    </xf>
    <xf numFmtId="0" fontId="73" fillId="0" borderId="83" xfId="0" applyFont="1" applyBorder="1" applyAlignment="1">
      <alignment horizontal="right" vertical="center" wrapText="1" indent="1"/>
    </xf>
    <xf numFmtId="49" fontId="72" fillId="0" borderId="32" xfId="0" applyNumberFormat="1" applyFont="1" applyBorder="1" applyAlignment="1">
      <alignment horizontal="right" vertical="center" wrapText="1" indent="1" readingOrder="1"/>
    </xf>
    <xf numFmtId="0" fontId="73" fillId="0" borderId="33" xfId="0" applyFont="1" applyBorder="1" applyAlignment="1">
      <alignment horizontal="right" vertical="center" wrapText="1" indent="1"/>
    </xf>
    <xf numFmtId="0" fontId="23" fillId="0" borderId="63" xfId="0" applyFont="1" applyBorder="1" applyAlignment="1">
      <alignment horizontal="center" readingOrder="2"/>
    </xf>
    <xf numFmtId="0" fontId="0" fillId="0" borderId="64" xfId="0" applyBorder="1" applyAlignment="1">
      <alignment horizontal="center" readingOrder="2"/>
    </xf>
    <xf numFmtId="0" fontId="0" fillId="0" borderId="65" xfId="0" applyBorder="1" applyAlignment="1">
      <alignment horizontal="center" readingOrder="2"/>
    </xf>
    <xf numFmtId="0" fontId="24" fillId="0" borderId="63" xfId="0" applyFont="1" applyBorder="1" applyAlignment="1">
      <alignment horizontal="center" wrapText="1" readingOrder="2"/>
    </xf>
    <xf numFmtId="0" fontId="0" fillId="0" borderId="64" xfId="0" applyBorder="1" applyAlignment="1">
      <alignment wrapText="1"/>
    </xf>
    <xf numFmtId="0" fontId="0" fillId="0" borderId="65" xfId="0" applyBorder="1" applyAlignment="1">
      <alignment wrapText="1"/>
    </xf>
    <xf numFmtId="164" fontId="113" fillId="0" borderId="15" xfId="0" applyNumberFormat="1" applyFont="1" applyBorder="1" applyAlignment="1">
      <alignment horizontal="center" vertical="center" readingOrder="2"/>
    </xf>
    <xf numFmtId="0" fontId="0" fillId="0" borderId="15" xfId="0" applyFont="1" applyBorder="1" applyAlignment="1">
      <alignment vertical="center"/>
    </xf>
    <xf numFmtId="164" fontId="113" fillId="0" borderId="58" xfId="0" applyNumberFormat="1" applyFont="1" applyBorder="1" applyAlignment="1">
      <alignment horizontal="center" vertical="center" readingOrder="2"/>
    </xf>
    <xf numFmtId="0" fontId="0" fillId="0" borderId="58" xfId="0" applyFont="1" applyBorder="1" applyAlignment="1">
      <alignment vertical="center"/>
    </xf>
    <xf numFmtId="0" fontId="20" fillId="0" borderId="58" xfId="0" applyFont="1" applyBorder="1" applyAlignment="1">
      <alignment horizontal="center" vertical="center" readingOrder="2"/>
    </xf>
    <xf numFmtId="0" fontId="24" fillId="0" borderId="52" xfId="0" applyFont="1" applyBorder="1" applyAlignment="1">
      <alignment horizontal="center" wrapText="1" readingOrder="2"/>
    </xf>
    <xf numFmtId="0" fontId="0" fillId="0" borderId="54" xfId="0" applyBorder="1" applyAlignment="1">
      <alignment wrapText="1"/>
    </xf>
    <xf numFmtId="0" fontId="0" fillId="0" borderId="53" xfId="0" applyBorder="1" applyAlignment="1">
      <alignment wrapText="1"/>
    </xf>
    <xf numFmtId="168" fontId="20" fillId="0" borderId="52" xfId="0" applyNumberFormat="1" applyFont="1" applyBorder="1" applyAlignment="1">
      <alignment horizontal="center" vertical="center" wrapText="1" readingOrder="1"/>
    </xf>
    <xf numFmtId="0" fontId="13" fillId="0" borderId="54" xfId="0" applyFont="1" applyBorder="1"/>
    <xf numFmtId="0" fontId="13" fillId="0" borderId="53" xfId="0" applyFont="1" applyBorder="1"/>
    <xf numFmtId="49" fontId="72" fillId="0" borderId="52" xfId="0" applyNumberFormat="1" applyFont="1" applyBorder="1" applyAlignment="1">
      <alignment horizontal="center" vertical="center" wrapText="1" readingOrder="1"/>
    </xf>
    <xf numFmtId="0" fontId="73" fillId="0" borderId="53" xfId="0" applyFont="1" applyBorder="1" applyAlignment="1">
      <alignment horizontal="center" vertical="center" wrapText="1"/>
    </xf>
    <xf numFmtId="164" fontId="113" fillId="0" borderId="62" xfId="0" applyNumberFormat="1" applyFont="1" applyBorder="1" applyAlignment="1">
      <alignment horizontal="center" vertical="center" readingOrder="2"/>
    </xf>
    <xf numFmtId="0" fontId="0" fillId="0" borderId="62" xfId="0" applyFont="1" applyBorder="1" applyAlignment="1">
      <alignment vertical="center"/>
    </xf>
    <xf numFmtId="164" fontId="113" fillId="0" borderId="35" xfId="0" applyNumberFormat="1" applyFont="1" applyBorder="1" applyAlignment="1">
      <alignment horizontal="center" vertical="center" readingOrder="2"/>
    </xf>
    <xf numFmtId="0" fontId="0" fillId="0" borderId="35" xfId="0" applyFont="1" applyBorder="1" applyAlignment="1">
      <alignment vertical="center"/>
    </xf>
    <xf numFmtId="0" fontId="20" fillId="0" borderId="35" xfId="0" applyFont="1" applyBorder="1" applyAlignment="1">
      <alignment horizontal="center" vertical="center" readingOrder="2"/>
    </xf>
    <xf numFmtId="0" fontId="23" fillId="0" borderId="8" xfId="0" applyFont="1" applyBorder="1" applyAlignment="1">
      <alignment horizontal="center" readingOrder="2"/>
    </xf>
    <xf numFmtId="0" fontId="0" fillId="0" borderId="2" xfId="0" applyBorder="1" applyAlignment="1">
      <alignment horizontal="center" readingOrder="2"/>
    </xf>
    <xf numFmtId="0" fontId="0" fillId="0" borderId="9" xfId="0" applyBorder="1" applyAlignment="1">
      <alignment horizontal="center" readingOrder="2"/>
    </xf>
    <xf numFmtId="0" fontId="24" fillId="0" borderId="8" xfId="0" applyFont="1" applyBorder="1" applyAlignment="1">
      <alignment horizontal="center" wrapText="1" readingOrder="2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68" fontId="20" fillId="0" borderId="8" xfId="0" applyNumberFormat="1" applyFont="1" applyBorder="1" applyAlignment="1">
      <alignment horizontal="center" vertical="center" wrapText="1" readingOrder="1"/>
    </xf>
    <xf numFmtId="0" fontId="13" fillId="0" borderId="2" xfId="0" applyFont="1" applyBorder="1"/>
    <xf numFmtId="0" fontId="13" fillId="0" borderId="9" xfId="0" applyFont="1" applyBorder="1"/>
    <xf numFmtId="49" fontId="72" fillId="0" borderId="8" xfId="0" applyNumberFormat="1" applyFont="1" applyBorder="1" applyAlignment="1">
      <alignment horizontal="center" vertical="center" wrapText="1" readingOrder="1"/>
    </xf>
    <xf numFmtId="0" fontId="73" fillId="0" borderId="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35" fillId="0" borderId="52" xfId="0" applyFont="1" applyBorder="1" applyAlignment="1">
      <alignment horizontal="center" vertical="center" wrapText="1" readingOrder="2"/>
    </xf>
    <xf numFmtId="0" fontId="35" fillId="0" borderId="54" xfId="0" applyFont="1" applyBorder="1" applyAlignment="1">
      <alignment horizontal="center" vertical="center" wrapText="1" readingOrder="2"/>
    </xf>
    <xf numFmtId="0" fontId="35" fillId="0" borderId="53" xfId="0" applyFont="1" applyBorder="1" applyAlignment="1">
      <alignment horizontal="center" vertical="center" wrapText="1" readingOrder="2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49" fontId="72" fillId="0" borderId="63" xfId="0" applyNumberFormat="1" applyFont="1" applyBorder="1" applyAlignment="1">
      <alignment horizontal="right" vertical="center" wrapText="1" indent="1" readingOrder="1"/>
    </xf>
    <xf numFmtId="0" fontId="73" fillId="0" borderId="65" xfId="0" applyFont="1" applyBorder="1" applyAlignment="1">
      <alignment horizontal="right" vertical="center" wrapText="1" indent="1"/>
    </xf>
    <xf numFmtId="0" fontId="0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wrapText="1" readingOrder="2"/>
    </xf>
    <xf numFmtId="0" fontId="0" fillId="0" borderId="33" xfId="0" applyBorder="1" applyAlignment="1">
      <alignment horizontal="center" wrapText="1" readingOrder="2"/>
    </xf>
    <xf numFmtId="164" fontId="113" fillId="0" borderId="32" xfId="0" applyNumberFormat="1" applyFont="1" applyBorder="1" applyAlignment="1">
      <alignment horizontal="center" vertical="center" readingOrder="2"/>
    </xf>
    <xf numFmtId="0" fontId="0" fillId="0" borderId="33" xfId="0" applyFont="1" applyBorder="1"/>
    <xf numFmtId="0" fontId="0" fillId="0" borderId="31" xfId="0" applyBorder="1"/>
    <xf numFmtId="0" fontId="0" fillId="0" borderId="33" xfId="0" applyBorder="1"/>
    <xf numFmtId="0" fontId="0" fillId="0" borderId="31" xfId="0" applyBorder="1" applyAlignment="1"/>
    <xf numFmtId="0" fontId="0" fillId="0" borderId="33" xfId="0" applyBorder="1" applyAlignment="1"/>
    <xf numFmtId="0" fontId="17" fillId="0" borderId="10" xfId="0" applyFont="1" applyBorder="1" applyAlignment="1">
      <alignment horizontal="right" vertical="center" indent="2" readingOrder="2"/>
    </xf>
    <xf numFmtId="0" fontId="0" fillId="0" borderId="10" xfId="0" applyBorder="1"/>
    <xf numFmtId="0" fontId="0" fillId="0" borderId="1" xfId="0" applyBorder="1"/>
    <xf numFmtId="2" fontId="20" fillId="0" borderId="10" xfId="0" applyNumberFormat="1" applyFont="1" applyBorder="1" applyAlignment="1">
      <alignment horizontal="right" vertical="center" wrapText="1" indent="1" readingOrder="2"/>
    </xf>
    <xf numFmtId="0" fontId="20" fillId="0" borderId="10" xfId="0" applyFont="1" applyBorder="1" applyAlignment="1">
      <alignment horizontal="right" vertical="center" wrapText="1" indent="1" readingOrder="2"/>
    </xf>
    <xf numFmtId="0" fontId="20" fillId="0" borderId="1" xfId="0" applyFont="1" applyBorder="1" applyAlignment="1">
      <alignment horizontal="right" vertical="center" wrapText="1" indent="1" readingOrder="2"/>
    </xf>
    <xf numFmtId="0" fontId="7" fillId="0" borderId="0" xfId="0" applyFont="1" applyBorder="1" applyAlignment="1">
      <alignment horizontal="right" indent="1" readingOrder="2"/>
    </xf>
    <xf numFmtId="0" fontId="0" fillId="0" borderId="0" xfId="0" applyBorder="1" applyAlignment="1">
      <alignment horizontal="right" indent="1" readingOrder="2"/>
    </xf>
    <xf numFmtId="0" fontId="15" fillId="0" borderId="8" xfId="0" applyFont="1" applyBorder="1" applyAlignment="1">
      <alignment horizontal="right" vertical="top" readingOrder="2"/>
    </xf>
    <xf numFmtId="0" fontId="0" fillId="0" borderId="2" xfId="0" applyBorder="1" applyAlignment="1">
      <alignment horizontal="right" vertical="top" readingOrder="2"/>
    </xf>
    <xf numFmtId="0" fontId="0" fillId="0" borderId="9" xfId="0" applyBorder="1" applyAlignment="1">
      <alignment horizontal="right" vertical="top" readingOrder="2"/>
    </xf>
    <xf numFmtId="0" fontId="15" fillId="0" borderId="4" xfId="0" applyFont="1" applyBorder="1" applyAlignment="1">
      <alignment horizontal="right" vertical="top" readingOrder="2"/>
    </xf>
    <xf numFmtId="0" fontId="0" fillId="0" borderId="0" xfId="0" applyBorder="1" applyAlignment="1">
      <alignment horizontal="right" vertical="top" readingOrder="2"/>
    </xf>
    <xf numFmtId="0" fontId="0" fillId="0" borderId="5" xfId="0" applyBorder="1" applyAlignment="1">
      <alignment horizontal="right" vertical="top" readingOrder="2"/>
    </xf>
    <xf numFmtId="0" fontId="15" fillId="0" borderId="7" xfId="0" applyFont="1" applyBorder="1" applyAlignment="1">
      <alignment horizontal="right" vertical="top" readingOrder="2"/>
    </xf>
    <xf numFmtId="0" fontId="0" fillId="0" borderId="1" xfId="0" applyBorder="1" applyAlignment="1">
      <alignment horizontal="right" vertical="top" readingOrder="2"/>
    </xf>
    <xf numFmtId="0" fontId="0" fillId="0" borderId="6" xfId="0" applyBorder="1" applyAlignment="1">
      <alignment horizontal="right" vertical="top" readingOrder="2"/>
    </xf>
    <xf numFmtId="166" fontId="18" fillId="0" borderId="0" xfId="0" applyNumberFormat="1" applyFont="1" applyBorder="1" applyAlignment="1">
      <alignment horizontal="center" vertical="center" readingOrder="2"/>
    </xf>
    <xf numFmtId="0" fontId="32" fillId="0" borderId="0" xfId="0" applyFont="1" applyBorder="1" applyAlignment="1">
      <alignment horizontal="center" vertical="center" readingOrder="2"/>
    </xf>
    <xf numFmtId="0" fontId="42" fillId="0" borderId="0" xfId="0" applyFont="1" applyBorder="1" applyAlignment="1">
      <alignment horizontal="center" vertical="center" wrapText="1" readingOrder="2"/>
    </xf>
    <xf numFmtId="0" fontId="43" fillId="0" borderId="0" xfId="0" applyFont="1" applyBorder="1" applyAlignment="1">
      <alignment wrapText="1" readingOrder="2"/>
    </xf>
    <xf numFmtId="0" fontId="54" fillId="0" borderId="0" xfId="0" applyFont="1" applyBorder="1" applyAlignment="1">
      <alignment horizontal="center" vertical="center" wrapText="1" readingOrder="2"/>
    </xf>
    <xf numFmtId="0" fontId="43" fillId="0" borderId="0" xfId="0" applyFont="1" applyBorder="1" applyAlignment="1">
      <alignment horizontal="center" vertical="center" wrapText="1" readingOrder="2"/>
    </xf>
    <xf numFmtId="167" fontId="54" fillId="0" borderId="0" xfId="0" applyNumberFormat="1" applyFont="1" applyBorder="1" applyAlignment="1">
      <alignment horizontal="center" vertical="center" readingOrder="1"/>
    </xf>
    <xf numFmtId="167" fontId="43" fillId="0" borderId="0" xfId="0" applyNumberFormat="1" applyFont="1" applyBorder="1" applyAlignment="1">
      <alignment horizontal="center" vertical="center" readingOrder="1"/>
    </xf>
    <xf numFmtId="166" fontId="18" fillId="0" borderId="59" xfId="0" applyNumberFormat="1" applyFont="1" applyBorder="1" applyAlignment="1">
      <alignment horizontal="center" vertical="center" readingOrder="2"/>
    </xf>
    <xf numFmtId="0" fontId="32" fillId="0" borderId="61" xfId="0" applyFont="1" applyBorder="1" applyAlignment="1">
      <alignment horizontal="center" vertical="center" readingOrder="2"/>
    </xf>
    <xf numFmtId="0" fontId="42" fillId="0" borderId="59" xfId="0" applyFont="1" applyBorder="1" applyAlignment="1">
      <alignment horizontal="center" vertical="center" wrapText="1" readingOrder="2"/>
    </xf>
    <xf numFmtId="0" fontId="43" fillId="0" borderId="60" xfId="0" applyFont="1" applyBorder="1" applyAlignment="1">
      <alignment wrapText="1" readingOrder="2"/>
    </xf>
    <xf numFmtId="0" fontId="43" fillId="0" borderId="61" xfId="0" applyFont="1" applyBorder="1" applyAlignment="1">
      <alignment wrapText="1" readingOrder="2"/>
    </xf>
    <xf numFmtId="0" fontId="54" fillId="0" borderId="59" xfId="0" applyFont="1" applyBorder="1" applyAlignment="1">
      <alignment horizontal="center" vertical="center" wrapText="1" readingOrder="2"/>
    </xf>
    <xf numFmtId="0" fontId="43" fillId="0" borderId="60" xfId="0" applyFont="1" applyBorder="1" applyAlignment="1">
      <alignment horizontal="center" vertical="center" wrapText="1" readingOrder="2"/>
    </xf>
    <xf numFmtId="0" fontId="43" fillId="0" borderId="61" xfId="0" applyFont="1" applyBorder="1" applyAlignment="1">
      <alignment horizontal="center" vertical="center" wrapText="1" readingOrder="2"/>
    </xf>
    <xf numFmtId="167" fontId="54" fillId="0" borderId="59" xfId="0" applyNumberFormat="1" applyFont="1" applyBorder="1" applyAlignment="1">
      <alignment horizontal="center" vertical="center" readingOrder="1"/>
    </xf>
    <xf numFmtId="167" fontId="43" fillId="0" borderId="60" xfId="0" applyNumberFormat="1" applyFont="1" applyBorder="1" applyAlignment="1">
      <alignment horizontal="center" vertical="center" readingOrder="1"/>
    </xf>
    <xf numFmtId="167" fontId="43" fillId="0" borderId="61" xfId="0" applyNumberFormat="1" applyFont="1" applyBorder="1" applyAlignment="1">
      <alignment horizontal="center" vertical="center" readingOrder="1"/>
    </xf>
    <xf numFmtId="10" fontId="54" fillId="0" borderId="59" xfId="0" applyNumberFormat="1" applyFont="1" applyBorder="1" applyAlignment="1">
      <alignment horizontal="center" vertical="center" readingOrder="1"/>
    </xf>
    <xf numFmtId="10" fontId="43" fillId="0" borderId="60" xfId="0" applyNumberFormat="1" applyFont="1" applyBorder="1" applyAlignment="1">
      <alignment horizontal="center" vertical="center" readingOrder="1"/>
    </xf>
    <xf numFmtId="10" fontId="43" fillId="0" borderId="61" xfId="0" applyNumberFormat="1" applyFont="1" applyBorder="1" applyAlignment="1">
      <alignment horizontal="center" vertical="center" readingOrder="1"/>
    </xf>
    <xf numFmtId="0" fontId="35" fillId="0" borderId="59" xfId="0" applyFont="1" applyBorder="1" applyAlignment="1">
      <alignment horizontal="center" vertical="center" wrapText="1" readingOrder="2"/>
    </xf>
    <xf numFmtId="0" fontId="67" fillId="0" borderId="60" xfId="0" applyFont="1" applyBorder="1" applyAlignment="1">
      <alignment wrapText="1" readingOrder="2"/>
    </xf>
    <xf numFmtId="0" fontId="67" fillId="0" borderId="61" xfId="0" applyFont="1" applyBorder="1" applyAlignment="1">
      <alignment wrapText="1" readingOrder="2"/>
    </xf>
    <xf numFmtId="0" fontId="41" fillId="0" borderId="59" xfId="0" applyFont="1" applyBorder="1" applyAlignment="1">
      <alignment horizontal="center" vertical="center" wrapText="1" readingOrder="2"/>
    </xf>
    <xf numFmtId="0" fontId="67" fillId="0" borderId="60" xfId="0" applyFont="1" applyBorder="1" applyAlignment="1">
      <alignment horizontal="center" vertical="center" wrapText="1" readingOrder="2"/>
    </xf>
    <xf numFmtId="0" fontId="67" fillId="0" borderId="61" xfId="0" applyFont="1" applyBorder="1" applyAlignment="1">
      <alignment horizontal="center" vertical="center" wrapText="1" readingOrder="2"/>
    </xf>
    <xf numFmtId="0" fontId="41" fillId="0" borderId="59" xfId="0" applyFont="1" applyBorder="1" applyAlignment="1">
      <alignment horizontal="center" vertical="center" wrapText="1" readingOrder="1"/>
    </xf>
    <xf numFmtId="0" fontId="67" fillId="0" borderId="60" xfId="0" applyFont="1" applyBorder="1" applyAlignment="1">
      <alignment horizontal="center" vertical="center" wrapText="1" readingOrder="1"/>
    </xf>
    <xf numFmtId="0" fontId="67" fillId="0" borderId="61" xfId="0" applyFont="1" applyBorder="1" applyAlignment="1">
      <alignment horizontal="center" vertical="center" wrapText="1" readingOrder="1"/>
    </xf>
    <xf numFmtId="167" fontId="41" fillId="0" borderId="59" xfId="0" applyNumberFormat="1" applyFont="1" applyBorder="1" applyAlignment="1">
      <alignment horizontal="center" vertical="center" readingOrder="1"/>
    </xf>
    <xf numFmtId="167" fontId="67" fillId="0" borderId="60" xfId="0" applyNumberFormat="1" applyFont="1" applyBorder="1" applyAlignment="1">
      <alignment horizontal="center" vertical="center" readingOrder="1"/>
    </xf>
    <xf numFmtId="167" fontId="67" fillId="0" borderId="61" xfId="0" applyNumberFormat="1" applyFont="1" applyBorder="1" applyAlignment="1">
      <alignment horizontal="center" vertical="center" readingOrder="1"/>
    </xf>
    <xf numFmtId="10" fontId="41" fillId="0" borderId="59" xfId="0" applyNumberFormat="1" applyFont="1" applyBorder="1" applyAlignment="1">
      <alignment horizontal="center" vertical="center" readingOrder="1"/>
    </xf>
    <xf numFmtId="10" fontId="67" fillId="0" borderId="60" xfId="0" applyNumberFormat="1" applyFont="1" applyBorder="1" applyAlignment="1">
      <alignment horizontal="center" vertical="center" readingOrder="1"/>
    </xf>
    <xf numFmtId="10" fontId="67" fillId="0" borderId="61" xfId="0" applyNumberFormat="1" applyFont="1" applyBorder="1" applyAlignment="1">
      <alignment horizontal="center" vertical="center" readingOrder="1"/>
    </xf>
    <xf numFmtId="0" fontId="41" fillId="0" borderId="70" xfId="0" applyFont="1" applyBorder="1" applyAlignment="1">
      <alignment horizontal="center" vertical="center" wrapText="1" readingOrder="2"/>
    </xf>
    <xf numFmtId="0" fontId="67" fillId="0" borderId="72" xfId="0" applyFont="1" applyBorder="1" applyAlignment="1">
      <alignment horizontal="center" vertical="center" wrapText="1" readingOrder="2"/>
    </xf>
    <xf numFmtId="0" fontId="67" fillId="0" borderId="71" xfId="0" applyFont="1" applyBorder="1" applyAlignment="1">
      <alignment horizontal="center" vertical="center" wrapText="1" readingOrder="2"/>
    </xf>
    <xf numFmtId="167" fontId="41" fillId="0" borderId="70" xfId="0" applyNumberFormat="1" applyFont="1" applyBorder="1" applyAlignment="1">
      <alignment horizontal="center" vertical="center" readingOrder="1"/>
    </xf>
    <xf numFmtId="0" fontId="67" fillId="0" borderId="72" xfId="0" applyFont="1" applyBorder="1" applyAlignment="1">
      <alignment readingOrder="1"/>
    </xf>
    <xf numFmtId="0" fontId="67" fillId="0" borderId="71" xfId="0" applyFont="1" applyBorder="1" applyAlignment="1">
      <alignment readingOrder="1"/>
    </xf>
    <xf numFmtId="167" fontId="67" fillId="0" borderId="72" xfId="0" applyNumberFormat="1" applyFont="1" applyBorder="1" applyAlignment="1">
      <alignment horizontal="center" vertical="center" readingOrder="1"/>
    </xf>
    <xf numFmtId="167" fontId="67" fillId="0" borderId="71" xfId="0" applyNumberFormat="1" applyFont="1" applyBorder="1" applyAlignment="1">
      <alignment horizontal="center" vertical="center" readingOrder="1"/>
    </xf>
    <xf numFmtId="0" fontId="23" fillId="0" borderId="22" xfId="0" applyFont="1" applyBorder="1" applyAlignment="1">
      <alignment horizontal="right" vertical="center" indent="1" readingOrder="2"/>
    </xf>
    <xf numFmtId="0" fontId="23" fillId="0" borderId="22" xfId="0" applyFont="1" applyBorder="1" applyAlignment="1">
      <alignment horizontal="right" indent="1" readingOrder="2"/>
    </xf>
    <xf numFmtId="0" fontId="23" fillId="0" borderId="28" xfId="0" applyFont="1" applyBorder="1" applyAlignment="1">
      <alignment horizontal="right" indent="1" readingOrder="2"/>
    </xf>
    <xf numFmtId="0" fontId="4" fillId="0" borderId="22" xfId="0" applyFont="1" applyBorder="1" applyAlignment="1">
      <alignment horizontal="right" vertical="center" wrapText="1" readingOrder="2"/>
    </xf>
    <xf numFmtId="0" fontId="3" fillId="0" borderId="22" xfId="0" applyFont="1" applyBorder="1" applyAlignment="1">
      <alignment wrapText="1" readingOrder="2"/>
    </xf>
    <xf numFmtId="0" fontId="3" fillId="0" borderId="23" xfId="0" applyFont="1" applyBorder="1" applyAlignment="1">
      <alignment wrapText="1" readingOrder="2"/>
    </xf>
    <xf numFmtId="0" fontId="3" fillId="0" borderId="28" xfId="0" applyFont="1" applyBorder="1" applyAlignment="1">
      <alignment wrapText="1" readingOrder="2"/>
    </xf>
    <xf numFmtId="0" fontId="3" fillId="0" borderId="29" xfId="0" applyFont="1" applyBorder="1" applyAlignment="1">
      <alignment wrapText="1" readingOrder="2"/>
    </xf>
    <xf numFmtId="0" fontId="23" fillId="0" borderId="4" xfId="0" applyFont="1" applyBorder="1" applyAlignment="1">
      <alignment horizontal="right" vertical="center" indent="1" readingOrder="2"/>
    </xf>
    <xf numFmtId="0" fontId="13" fillId="0" borderId="0" xfId="0" applyFont="1" applyBorder="1" applyAlignment="1">
      <alignment horizontal="right" indent="1"/>
    </xf>
    <xf numFmtId="0" fontId="13" fillId="0" borderId="5" xfId="0" applyFont="1" applyBorder="1" applyAlignment="1">
      <alignment horizontal="right" indent="1"/>
    </xf>
    <xf numFmtId="49" fontId="18" fillId="0" borderId="44" xfId="0" applyNumberFormat="1" applyFont="1" applyBorder="1" applyAlignment="1">
      <alignment horizontal="right" vertical="center" wrapText="1" readingOrder="2"/>
    </xf>
    <xf numFmtId="49" fontId="32" fillId="0" borderId="45" xfId="0" applyNumberFormat="1" applyFont="1" applyBorder="1" applyAlignment="1">
      <alignment horizontal="right" wrapText="1" readingOrder="2"/>
    </xf>
    <xf numFmtId="49" fontId="32" fillId="0" borderId="46" xfId="0" applyNumberFormat="1" applyFont="1" applyBorder="1" applyAlignment="1">
      <alignment horizontal="right" wrapText="1" readingOrder="2"/>
    </xf>
    <xf numFmtId="49" fontId="32" fillId="0" borderId="24" xfId="0" applyNumberFormat="1" applyFont="1" applyBorder="1" applyAlignment="1">
      <alignment horizontal="right" wrapText="1" readingOrder="2"/>
    </xf>
    <xf numFmtId="49" fontId="32" fillId="0" borderId="25" xfId="0" applyNumberFormat="1" applyFont="1" applyBorder="1" applyAlignment="1">
      <alignment horizontal="right" wrapText="1" readingOrder="2"/>
    </xf>
    <xf numFmtId="49" fontId="32" fillId="0" borderId="26" xfId="0" applyNumberFormat="1" applyFont="1" applyBorder="1" applyAlignment="1">
      <alignment horizontal="right" wrapText="1" readingOrder="2"/>
    </xf>
    <xf numFmtId="0" fontId="40" fillId="0" borderId="2" xfId="0" applyFont="1" applyBorder="1" applyAlignment="1">
      <alignment horizontal="right" indent="1" readingOrder="2"/>
    </xf>
    <xf numFmtId="0" fontId="13" fillId="0" borderId="2" xfId="0" applyFont="1" applyBorder="1" applyAlignment="1">
      <alignment horizontal="right" indent="1"/>
    </xf>
    <xf numFmtId="0" fontId="15" fillId="2" borderId="12" xfId="0" applyFont="1" applyFill="1" applyBorder="1" applyAlignment="1">
      <alignment horizontal="center" vertical="center" readingOrder="2"/>
    </xf>
    <xf numFmtId="0" fontId="29" fillId="2" borderId="94" xfId="0" applyFont="1" applyFill="1" applyBorder="1" applyAlignment="1">
      <alignment horizontal="center" vertical="center" readingOrder="2"/>
    </xf>
    <xf numFmtId="0" fontId="0" fillId="0" borderId="18" xfId="0" applyBorder="1" applyAlignment="1">
      <alignment horizontal="center" vertical="center" readingOrder="2"/>
    </xf>
    <xf numFmtId="0" fontId="0" fillId="0" borderId="80" xfId="0" applyBorder="1" applyAlignment="1">
      <alignment horizontal="center" vertical="center" readingOrder="2"/>
    </xf>
    <xf numFmtId="0" fontId="15" fillId="2" borderId="95" xfId="0" applyFont="1" applyFill="1" applyBorder="1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0" borderId="94" xfId="0" applyBorder="1" applyAlignment="1">
      <alignment horizontal="center" vertical="center" readingOrder="2"/>
    </xf>
    <xf numFmtId="0" fontId="0" fillId="0" borderId="79" xfId="0" applyBorder="1" applyAlignment="1">
      <alignment horizontal="center" vertical="center" readingOrder="2"/>
    </xf>
    <xf numFmtId="0" fontId="0" fillId="0" borderId="16" xfId="0" applyBorder="1" applyAlignment="1">
      <alignment horizontal="center" vertical="center" readingOrder="2"/>
    </xf>
    <xf numFmtId="0" fontId="2" fillId="2" borderId="95" xfId="0" applyFont="1" applyFill="1" applyBorder="1" applyAlignment="1">
      <alignment horizontal="center" vertical="center" readingOrder="2"/>
    </xf>
    <xf numFmtId="0" fontId="0" fillId="0" borderId="10" xfId="0" applyFont="1" applyBorder="1" applyAlignment="1">
      <alignment horizontal="center" vertical="center" readingOrder="2"/>
    </xf>
    <xf numFmtId="0" fontId="0" fillId="0" borderId="94" xfId="0" applyFont="1" applyBorder="1" applyAlignment="1">
      <alignment horizontal="center" vertical="center" readingOrder="2"/>
    </xf>
    <xf numFmtId="0" fontId="0" fillId="0" borderId="79" xfId="0" applyFont="1" applyBorder="1" applyAlignment="1">
      <alignment horizontal="center" vertical="center" readingOrder="2"/>
    </xf>
    <xf numFmtId="0" fontId="0" fillId="0" borderId="16" xfId="0" applyFont="1" applyBorder="1" applyAlignment="1">
      <alignment horizontal="center" vertical="center" readingOrder="2"/>
    </xf>
    <xf numFmtId="0" fontId="0" fillId="0" borderId="80" xfId="0" applyFont="1" applyBorder="1" applyAlignment="1">
      <alignment horizontal="center" vertical="center" readingOrder="2"/>
    </xf>
    <xf numFmtId="0" fontId="56" fillId="0" borderId="10" xfId="0" applyFont="1" applyBorder="1" applyAlignment="1">
      <alignment horizontal="center" vertical="center" readingOrder="2"/>
    </xf>
    <xf numFmtId="0" fontId="56" fillId="0" borderId="94" xfId="0" applyFont="1" applyBorder="1" applyAlignment="1">
      <alignment horizontal="center" vertical="center" readingOrder="2"/>
    </xf>
    <xf numFmtId="0" fontId="15" fillId="2" borderId="95" xfId="0" applyFont="1" applyFill="1" applyBorder="1" applyAlignment="1">
      <alignment horizontal="center" vertical="center" wrapText="1" readingOrder="2"/>
    </xf>
    <xf numFmtId="0" fontId="31" fillId="2" borderId="10" xfId="0" applyFont="1" applyFill="1" applyBorder="1" applyAlignment="1">
      <alignment horizontal="center" vertical="center" wrapText="1" readingOrder="2"/>
    </xf>
    <xf numFmtId="0" fontId="31" fillId="2" borderId="94" xfId="0" applyFont="1" applyFill="1" applyBorder="1" applyAlignment="1">
      <alignment horizontal="center" vertical="center" wrapText="1" readingOrder="2"/>
    </xf>
    <xf numFmtId="0" fontId="0" fillId="0" borderId="30" xfId="0" applyBorder="1" applyAlignment="1"/>
    <xf numFmtId="0" fontId="40" fillId="0" borderId="13" xfId="0" applyFont="1" applyBorder="1" applyAlignment="1">
      <alignment horizontal="right" indent="1" readingOrder="2"/>
    </xf>
    <xf numFmtId="0" fontId="23" fillId="0" borderId="21" xfId="0" applyFont="1" applyBorder="1" applyAlignment="1">
      <alignment horizontal="right" vertical="center" indent="1" readingOrder="2"/>
    </xf>
    <xf numFmtId="0" fontId="23" fillId="0" borderId="27" xfId="0" applyFont="1" applyBorder="1" applyAlignment="1">
      <alignment horizontal="right" vertical="center" indent="1" readingOrder="2"/>
    </xf>
    <xf numFmtId="0" fontId="23" fillId="0" borderId="28" xfId="0" applyFont="1" applyBorder="1" applyAlignment="1">
      <alignment horizontal="right" vertical="center" indent="1" readingOrder="2"/>
    </xf>
    <xf numFmtId="0" fontId="3" fillId="0" borderId="22" xfId="0" applyFont="1" applyBorder="1" applyAlignment="1">
      <alignment horizontal="right" vertical="center" wrapText="1" readingOrder="2"/>
    </xf>
    <xf numFmtId="0" fontId="39" fillId="0" borderId="22" xfId="0" applyFont="1" applyBorder="1" applyAlignment="1">
      <alignment horizontal="right" wrapText="1"/>
    </xf>
    <xf numFmtId="0" fontId="39" fillId="0" borderId="28" xfId="0" applyFont="1" applyBorder="1" applyAlignment="1">
      <alignment horizontal="right" wrapText="1"/>
    </xf>
    <xf numFmtId="0" fontId="31" fillId="2" borderId="11" xfId="0" applyFont="1" applyFill="1" applyBorder="1" applyAlignment="1">
      <alignment horizontal="center" vertical="center" wrapText="1" readingOrder="2"/>
    </xf>
    <xf numFmtId="0" fontId="0" fillId="0" borderId="79" xfId="0" applyFont="1" applyBorder="1" applyAlignment="1">
      <alignment horizontal="center" vertical="center" wrapText="1" readingOrder="2"/>
    </xf>
    <xf numFmtId="0" fontId="0" fillId="0" borderId="16" xfId="0" applyFont="1" applyBorder="1" applyAlignment="1">
      <alignment horizontal="center" vertical="center" wrapText="1" readingOrder="2"/>
    </xf>
    <xf numFmtId="0" fontId="0" fillId="0" borderId="3" xfId="0" applyFont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31" fillId="2" borderId="16" xfId="0" applyFont="1" applyFill="1" applyBorder="1" applyAlignment="1">
      <alignment horizontal="center" vertical="center" wrapText="1" readingOrder="2"/>
    </xf>
    <xf numFmtId="0" fontId="31" fillId="2" borderId="80" xfId="0" applyFont="1" applyFill="1" applyBorder="1" applyAlignment="1">
      <alignment horizontal="center" vertical="center" wrapText="1" readingOrder="2"/>
    </xf>
    <xf numFmtId="166" fontId="18" fillId="0" borderId="70" xfId="0" applyNumberFormat="1" applyFont="1" applyBorder="1" applyAlignment="1">
      <alignment horizontal="center" vertical="center" readingOrder="2"/>
    </xf>
    <xf numFmtId="0" fontId="32" fillId="0" borderId="71" xfId="0" applyFont="1" applyBorder="1" applyAlignment="1">
      <alignment horizontal="center" vertical="center" readingOrder="2"/>
    </xf>
    <xf numFmtId="0" fontId="35" fillId="0" borderId="70" xfId="0" applyFont="1" applyBorder="1" applyAlignment="1">
      <alignment horizontal="center" vertical="center" wrapText="1" readingOrder="2"/>
    </xf>
    <xf numFmtId="0" fontId="67" fillId="0" borderId="72" xfId="0" applyFont="1" applyBorder="1" applyAlignment="1">
      <alignment wrapText="1" readingOrder="2"/>
    </xf>
    <xf numFmtId="0" fontId="67" fillId="0" borderId="71" xfId="0" applyFont="1" applyBorder="1" applyAlignment="1">
      <alignment wrapText="1" readingOrder="2"/>
    </xf>
    <xf numFmtId="0" fontId="15" fillId="0" borderId="8" xfId="0" applyFont="1" applyBorder="1" applyAlignment="1">
      <alignment horizontal="right" vertical="center" readingOrder="2"/>
    </xf>
    <xf numFmtId="0" fontId="15" fillId="0" borderId="2" xfId="0" applyFont="1" applyBorder="1" applyAlignment="1">
      <alignment horizontal="right" vertical="center" readingOrder="2"/>
    </xf>
    <xf numFmtId="0" fontId="15" fillId="0" borderId="7" xfId="0" applyFont="1" applyBorder="1" applyAlignment="1">
      <alignment horizontal="right" vertical="center" readingOrder="2"/>
    </xf>
    <xf numFmtId="0" fontId="15" fillId="0" borderId="1" xfId="0" applyFont="1" applyBorder="1" applyAlignment="1">
      <alignment horizontal="right" vertical="center" readingOrder="2"/>
    </xf>
    <xf numFmtId="49" fontId="11" fillId="0" borderId="2" xfId="0" applyNumberFormat="1" applyFont="1" applyBorder="1" applyAlignment="1">
      <alignment horizontal="right" vertical="center" indent="1" readingOrder="2"/>
    </xf>
    <xf numFmtId="49" fontId="11" fillId="0" borderId="1" xfId="0" applyNumberFormat="1" applyFont="1" applyBorder="1" applyAlignment="1">
      <alignment horizontal="right" vertical="center" indent="1" readingOrder="2"/>
    </xf>
    <xf numFmtId="0" fontId="0" fillId="0" borderId="2" xfId="0" applyBorder="1" applyAlignment="1">
      <alignment horizontal="right" vertical="center" readingOrder="2"/>
    </xf>
    <xf numFmtId="0" fontId="0" fillId="0" borderId="1" xfId="0" applyBorder="1" applyAlignment="1">
      <alignment horizontal="right" vertical="center" readingOrder="2"/>
    </xf>
    <xf numFmtId="49" fontId="58" fillId="0" borderId="2" xfId="0" applyNumberFormat="1" applyFont="1" applyBorder="1" applyAlignment="1">
      <alignment horizontal="left" vertical="center" wrapText="1" readingOrder="1"/>
    </xf>
    <xf numFmtId="49" fontId="58" fillId="0" borderId="9" xfId="0" applyNumberFormat="1" applyFont="1" applyBorder="1" applyAlignment="1">
      <alignment horizontal="left" vertical="center" wrapText="1" readingOrder="1"/>
    </xf>
    <xf numFmtId="49" fontId="58" fillId="0" borderId="1" xfId="0" applyNumberFormat="1" applyFont="1" applyBorder="1" applyAlignment="1">
      <alignment horizontal="left" vertical="center" wrapText="1" readingOrder="1"/>
    </xf>
    <xf numFmtId="49" fontId="58" fillId="0" borderId="6" xfId="0" applyNumberFormat="1" applyFont="1" applyBorder="1" applyAlignment="1">
      <alignment horizontal="left" vertical="center" wrapText="1" readingOrder="1"/>
    </xf>
    <xf numFmtId="0" fontId="5" fillId="0" borderId="1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5" fillId="2" borderId="7" xfId="0" applyFont="1" applyFill="1" applyBorder="1" applyAlignment="1">
      <alignment horizontal="center" vertical="center" readingOrder="2"/>
    </xf>
    <xf numFmtId="0" fontId="0" fillId="0" borderId="1" xfId="0" applyBorder="1" applyAlignment="1">
      <alignment readingOrder="2"/>
    </xf>
    <xf numFmtId="0" fontId="0" fillId="0" borderId="6" xfId="0" applyBorder="1" applyAlignment="1">
      <alignment readingOrder="2"/>
    </xf>
    <xf numFmtId="49" fontId="18" fillId="0" borderId="8" xfId="0" applyNumberFormat="1" applyFont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 readingOrder="2"/>
    </xf>
    <xf numFmtId="0" fontId="0" fillId="0" borderId="7" xfId="0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 readingOrder="2"/>
    </xf>
    <xf numFmtId="0" fontId="0" fillId="0" borderId="6" xfId="0" applyBorder="1" applyAlignment="1">
      <alignment horizontal="center" vertical="center" wrapText="1" readingOrder="2"/>
    </xf>
    <xf numFmtId="49" fontId="18" fillId="0" borderId="2" xfId="0" applyNumberFormat="1" applyFont="1" applyBorder="1" applyAlignment="1">
      <alignment horizontal="center" vertical="center" wrapText="1" readingOrder="2"/>
    </xf>
    <xf numFmtId="0" fontId="23" fillId="0" borderId="34" xfId="0" applyFont="1" applyBorder="1" applyAlignment="1">
      <alignment horizontal="right" vertical="center" readingOrder="2"/>
    </xf>
    <xf numFmtId="0" fontId="37" fillId="0" borderId="36" xfId="0" applyFont="1" applyBorder="1" applyAlignment="1">
      <alignment horizontal="right" vertical="center" readingOrder="2"/>
    </xf>
    <xf numFmtId="0" fontId="37" fillId="0" borderId="37" xfId="0" applyFont="1" applyBorder="1" applyAlignment="1">
      <alignment horizontal="right" vertical="center" readingOrder="2"/>
    </xf>
    <xf numFmtId="49" fontId="18" fillId="0" borderId="7" xfId="0" applyNumberFormat="1" applyFont="1" applyBorder="1" applyAlignment="1">
      <alignment horizontal="right" vertical="center" wrapText="1" readingOrder="2"/>
    </xf>
    <xf numFmtId="49" fontId="18" fillId="0" borderId="1" xfId="0" applyNumberFormat="1" applyFont="1" applyBorder="1" applyAlignment="1">
      <alignment horizontal="right" vertical="center" wrapText="1" readingOrder="2"/>
    </xf>
    <xf numFmtId="49" fontId="18" fillId="0" borderId="6" xfId="0" applyNumberFormat="1" applyFont="1" applyBorder="1" applyAlignment="1">
      <alignment horizontal="right" vertical="center" wrapText="1" readingOrder="2"/>
    </xf>
    <xf numFmtId="0" fontId="15" fillId="2" borderId="8" xfId="0" applyFont="1" applyFill="1" applyBorder="1" applyAlignment="1">
      <alignment horizontal="center" vertical="center" readingOrder="2"/>
    </xf>
    <xf numFmtId="0" fontId="0" fillId="0" borderId="2" xfId="0" applyBorder="1" applyAlignment="1">
      <alignment readingOrder="2"/>
    </xf>
    <xf numFmtId="0" fontId="0" fillId="0" borderId="9" xfId="0" applyBorder="1" applyAlignment="1">
      <alignment readingOrder="2"/>
    </xf>
    <xf numFmtId="0" fontId="23" fillId="0" borderId="27" xfId="0" applyFont="1" applyBorder="1" applyAlignment="1">
      <alignment horizontal="right" vertical="center" readingOrder="2"/>
    </xf>
    <xf numFmtId="0" fontId="13" fillId="0" borderId="28" xfId="0" applyFont="1" applyBorder="1" applyAlignment="1">
      <alignment horizontal="right" vertical="center" readingOrder="2"/>
    </xf>
    <xf numFmtId="49" fontId="23" fillId="0" borderId="28" xfId="0" applyNumberFormat="1" applyFont="1" applyBorder="1" applyAlignment="1">
      <alignment horizontal="right" vertical="center" wrapText="1" readingOrder="2"/>
    </xf>
    <xf numFmtId="49" fontId="3" fillId="0" borderId="28" xfId="0" applyNumberFormat="1" applyFont="1" applyBorder="1" applyAlignment="1">
      <alignment horizontal="right" vertical="center" wrapText="1" readingOrder="2"/>
    </xf>
    <xf numFmtId="49" fontId="3" fillId="0" borderId="29" xfId="0" applyNumberFormat="1" applyFont="1" applyBorder="1" applyAlignment="1">
      <alignment horizontal="right" vertical="center" wrapText="1" readingOrder="2"/>
    </xf>
    <xf numFmtId="0" fontId="3" fillId="0" borderId="28" xfId="0" applyFont="1" applyBorder="1" applyAlignment="1">
      <alignment horizontal="right" vertical="center" readingOrder="2"/>
    </xf>
    <xf numFmtId="49" fontId="42" fillId="0" borderId="28" xfId="0" applyNumberFormat="1" applyFont="1" applyBorder="1" applyAlignment="1">
      <alignment horizontal="right" vertical="center" wrapText="1" readingOrder="2"/>
    </xf>
    <xf numFmtId="49" fontId="42" fillId="0" borderId="29" xfId="0" applyNumberFormat="1" applyFont="1" applyBorder="1" applyAlignment="1">
      <alignment horizontal="right" vertical="center" wrapText="1" readingOrder="2"/>
    </xf>
    <xf numFmtId="0" fontId="17" fillId="0" borderId="8" xfId="0" applyFont="1" applyBorder="1" applyAlignment="1">
      <alignment horizontal="right" vertical="center" readingOrder="2"/>
    </xf>
    <xf numFmtId="0" fontId="5" fillId="0" borderId="2" xfId="0" applyFont="1" applyBorder="1" applyAlignment="1">
      <alignment readingOrder="2"/>
    </xf>
    <xf numFmtId="0" fontId="5" fillId="0" borderId="7" xfId="0" applyFont="1" applyBorder="1" applyAlignment="1">
      <alignment readingOrder="2"/>
    </xf>
    <xf numFmtId="0" fontId="5" fillId="0" borderId="1" xfId="0" applyFont="1" applyBorder="1" applyAlignment="1">
      <alignment readingOrder="2"/>
    </xf>
    <xf numFmtId="49" fontId="11" fillId="0" borderId="2" xfId="0" applyNumberFormat="1" applyFont="1" applyBorder="1" applyAlignment="1">
      <alignment horizontal="right" vertical="center" wrapText="1" readingOrder="2"/>
    </xf>
    <xf numFmtId="49" fontId="11" fillId="0" borderId="1" xfId="0" applyNumberFormat="1" applyFont="1" applyBorder="1" applyAlignment="1">
      <alignment horizontal="right" vertical="center" wrapText="1" readingOrder="2"/>
    </xf>
    <xf numFmtId="0" fontId="17" fillId="0" borderId="24" xfId="0" applyFont="1" applyBorder="1" applyAlignment="1">
      <alignment horizontal="right" vertical="center" readingOrder="2"/>
    </xf>
    <xf numFmtId="0" fontId="0" fillId="0" borderId="25" xfId="0" applyBorder="1" applyAlignment="1">
      <alignment horizontal="right" vertical="center" readingOrder="2"/>
    </xf>
    <xf numFmtId="0" fontId="0" fillId="0" borderId="26" xfId="0" applyBorder="1" applyAlignment="1"/>
    <xf numFmtId="0" fontId="17" fillId="0" borderId="43" xfId="0" applyFont="1" applyBorder="1" applyAlignment="1">
      <alignment horizontal="center" vertical="center" readingOrder="2"/>
    </xf>
    <xf numFmtId="0" fontId="0" fillId="0" borderId="25" xfId="0" applyBorder="1" applyAlignment="1"/>
    <xf numFmtId="0" fontId="0" fillId="0" borderId="41" xfId="0" applyBorder="1" applyAlignment="1"/>
    <xf numFmtId="0" fontId="17" fillId="0" borderId="24" xfId="0" applyFont="1" applyBorder="1" applyAlignment="1">
      <alignment horizontal="center" vertical="center" readingOrder="2"/>
    </xf>
    <xf numFmtId="0" fontId="17" fillId="0" borderId="41" xfId="0" applyFont="1" applyBorder="1" applyAlignment="1">
      <alignment horizontal="center" vertical="center" readingOrder="2"/>
    </xf>
    <xf numFmtId="0" fontId="0" fillId="0" borderId="39" xfId="0" applyBorder="1" applyAlignment="1">
      <alignment horizontal="center" readingOrder="2"/>
    </xf>
    <xf numFmtId="0" fontId="0" fillId="0" borderId="43" xfId="0" applyBorder="1" applyAlignment="1">
      <alignment horizontal="center" readingOrder="2"/>
    </xf>
    <xf numFmtId="0" fontId="8" fillId="0" borderId="31" xfId="0" applyFont="1" applyBorder="1" applyAlignment="1">
      <alignment horizontal="right" readingOrder="2"/>
    </xf>
    <xf numFmtId="0" fontId="9" fillId="0" borderId="31" xfId="0" applyFont="1" applyBorder="1" applyAlignment="1">
      <alignment horizontal="right" readingOrder="2"/>
    </xf>
    <xf numFmtId="0" fontId="23" fillId="0" borderId="21" xfId="0" applyFont="1" applyBorder="1" applyAlignment="1">
      <alignment horizontal="right" vertical="center" readingOrder="2"/>
    </xf>
    <xf numFmtId="0" fontId="3" fillId="0" borderId="22" xfId="0" applyFont="1" applyBorder="1" applyAlignment="1">
      <alignment horizontal="right" vertical="center" readingOrder="2"/>
    </xf>
    <xf numFmtId="0" fontId="0" fillId="0" borderId="22" xfId="0" applyBorder="1" applyAlignment="1">
      <alignment horizontal="right" vertical="center" readingOrder="2"/>
    </xf>
    <xf numFmtId="49" fontId="3" fillId="0" borderId="22" xfId="0" applyNumberFormat="1" applyFont="1" applyBorder="1" applyAlignment="1">
      <alignment horizontal="right" vertical="center" wrapText="1" readingOrder="2"/>
    </xf>
    <xf numFmtId="0" fontId="0" fillId="0" borderId="22" xfId="0" applyBorder="1" applyAlignment="1">
      <alignment horizontal="right" vertical="center" wrapText="1" readingOrder="2"/>
    </xf>
    <xf numFmtId="0" fontId="0" fillId="0" borderId="23" xfId="0" applyBorder="1" applyAlignment="1">
      <alignment horizontal="right" vertical="center" wrapText="1" readingOrder="2"/>
    </xf>
    <xf numFmtId="49" fontId="17" fillId="0" borderId="2" xfId="0" applyNumberFormat="1" applyFont="1" applyBorder="1" applyAlignment="1">
      <alignment horizontal="right" vertical="center" readingOrder="2"/>
    </xf>
    <xf numFmtId="49" fontId="5" fillId="0" borderId="2" xfId="0" applyNumberFormat="1" applyFont="1" applyBorder="1" applyAlignment="1">
      <alignment readingOrder="2"/>
    </xf>
    <xf numFmtId="49" fontId="5" fillId="0" borderId="1" xfId="0" applyNumberFormat="1" applyFont="1" applyBorder="1" applyAlignment="1">
      <alignment readingOrder="2"/>
    </xf>
    <xf numFmtId="49" fontId="11" fillId="0" borderId="9" xfId="0" applyNumberFormat="1" applyFont="1" applyBorder="1" applyAlignment="1">
      <alignment horizontal="right" vertical="center" wrapText="1" readingOrder="2"/>
    </xf>
    <xf numFmtId="49" fontId="11" fillId="0" borderId="6" xfId="0" applyNumberFormat="1" applyFont="1" applyBorder="1" applyAlignment="1">
      <alignment horizontal="right" vertical="center" wrapText="1" readingOrder="2"/>
    </xf>
    <xf numFmtId="0" fontId="0" fillId="0" borderId="31" xfId="0" applyBorder="1" applyAlignment="1">
      <alignment horizontal="right" readingOrder="2"/>
    </xf>
    <xf numFmtId="0" fontId="17" fillId="0" borderId="21" xfId="0" applyFont="1" applyBorder="1" applyAlignment="1">
      <alignment horizontal="right" vertical="center" readingOrder="2"/>
    </xf>
    <xf numFmtId="0" fontId="0" fillId="0" borderId="23" xfId="0" applyBorder="1" applyAlignment="1"/>
    <xf numFmtId="0" fontId="17" fillId="0" borderId="42" xfId="0" applyFont="1" applyBorder="1" applyAlignment="1">
      <alignment horizontal="center" vertical="center" readingOrder="2"/>
    </xf>
    <xf numFmtId="0" fontId="0" fillId="0" borderId="22" xfId="0" applyBorder="1" applyAlignment="1"/>
    <xf numFmtId="0" fontId="0" fillId="0" borderId="40" xfId="0" applyBorder="1" applyAlignment="1"/>
    <xf numFmtId="0" fontId="17" fillId="0" borderId="21" xfId="0" applyFont="1" applyBorder="1" applyAlignment="1">
      <alignment horizontal="center" vertical="center" readingOrder="2"/>
    </xf>
    <xf numFmtId="0" fontId="17" fillId="0" borderId="40" xfId="0" applyFont="1" applyBorder="1" applyAlignment="1">
      <alignment horizontal="center" vertical="center" readingOrder="2"/>
    </xf>
    <xf numFmtId="0" fontId="0" fillId="0" borderId="38" xfId="0" applyBorder="1" applyAlignment="1">
      <alignment horizontal="center" readingOrder="2"/>
    </xf>
    <xf numFmtId="0" fontId="0" fillId="0" borderId="42" xfId="0" applyBorder="1" applyAlignment="1">
      <alignment horizontal="center" readingOrder="2"/>
    </xf>
    <xf numFmtId="0" fontId="0" fillId="0" borderId="0" xfId="0" applyFont="1" applyAlignment="1">
      <alignment readingOrder="1"/>
    </xf>
    <xf numFmtId="0" fontId="0" fillId="0" borderId="5" xfId="0" applyFont="1" applyBorder="1" applyAlignment="1">
      <alignment readingOrder="1"/>
    </xf>
    <xf numFmtId="0" fontId="0" fillId="0" borderId="0" xfId="0" applyFont="1" applyBorder="1" applyAlignment="1">
      <alignment readingOrder="1"/>
    </xf>
    <xf numFmtId="49" fontId="12" fillId="0" borderId="2" xfId="0" applyNumberFormat="1" applyFont="1" applyBorder="1" applyAlignment="1">
      <alignment horizontal="left" vertical="center" wrapText="1" readingOrder="1"/>
    </xf>
    <xf numFmtId="49" fontId="12" fillId="0" borderId="9" xfId="0" applyNumberFormat="1" applyFont="1" applyBorder="1" applyAlignment="1">
      <alignment horizontal="left" vertical="center" wrapText="1" readingOrder="1"/>
    </xf>
    <xf numFmtId="49" fontId="12" fillId="0" borderId="1" xfId="0" applyNumberFormat="1" applyFont="1" applyBorder="1" applyAlignment="1">
      <alignment horizontal="left" vertical="center" wrapText="1" readingOrder="1"/>
    </xf>
    <xf numFmtId="49" fontId="12" fillId="0" borderId="6" xfId="0" applyNumberFormat="1" applyFont="1" applyBorder="1" applyAlignment="1">
      <alignment horizontal="left" vertical="center" wrapText="1" readingOrder="1"/>
    </xf>
    <xf numFmtId="0" fontId="9" fillId="0" borderId="0" xfId="0" applyFont="1" applyAlignment="1"/>
    <xf numFmtId="0" fontId="9" fillId="0" borderId="0" xfId="0" applyFont="1" applyBorder="1" applyAlignment="1"/>
    <xf numFmtId="0" fontId="44" fillId="0" borderId="14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right" readingOrder="2"/>
    </xf>
    <xf numFmtId="0" fontId="8" fillId="0" borderId="1" xfId="0" applyFont="1" applyBorder="1" applyAlignment="1">
      <alignment horizontal="right" readingOrder="2"/>
    </xf>
    <xf numFmtId="0" fontId="0" fillId="0" borderId="1" xfId="0" applyBorder="1" applyAlignment="1">
      <alignment horizontal="right" readingOrder="2"/>
    </xf>
    <xf numFmtId="0" fontId="14" fillId="0" borderId="5" xfId="0" applyFont="1" applyBorder="1" applyAlignment="1">
      <alignment horizontal="right"/>
    </xf>
    <xf numFmtId="0" fontId="30" fillId="5" borderId="59" xfId="0" applyFont="1" applyFill="1" applyBorder="1" applyAlignment="1">
      <alignment horizontal="right" vertical="center" wrapText="1" readingOrder="2"/>
    </xf>
    <xf numFmtId="0" fontId="30" fillId="5" borderId="60" xfId="0" applyFont="1" applyFill="1" applyBorder="1" applyAlignment="1">
      <alignment horizontal="right" vertical="center" wrapText="1" readingOrder="2"/>
    </xf>
    <xf numFmtId="0" fontId="30" fillId="5" borderId="61" xfId="0" applyFont="1" applyFill="1" applyBorder="1" applyAlignment="1">
      <alignment horizontal="right" vertical="center" wrapText="1" readingOrder="2"/>
    </xf>
    <xf numFmtId="169" fontId="64" fillId="3" borderId="15" xfId="1" applyNumberFormat="1" applyFont="1" applyFill="1" applyBorder="1" applyAlignment="1" applyProtection="1">
      <alignment horizontal="center" vertical="center" readingOrder="1"/>
    </xf>
    <xf numFmtId="0" fontId="62" fillId="5" borderId="59" xfId="0" applyFont="1" applyFill="1" applyBorder="1" applyAlignment="1">
      <alignment horizontal="right" vertical="center" wrapText="1" readingOrder="2"/>
    </xf>
    <xf numFmtId="0" fontId="62" fillId="5" borderId="60" xfId="0" applyFont="1" applyFill="1" applyBorder="1" applyAlignment="1">
      <alignment horizontal="right" vertical="center" wrapText="1" readingOrder="2"/>
    </xf>
    <xf numFmtId="0" fontId="62" fillId="5" borderId="61" xfId="0" applyFont="1" applyFill="1" applyBorder="1" applyAlignment="1">
      <alignment horizontal="right" vertical="center" wrapText="1" readingOrder="2"/>
    </xf>
    <xf numFmtId="0" fontId="62" fillId="5" borderId="55" xfId="0" applyFont="1" applyFill="1" applyBorder="1" applyAlignment="1">
      <alignment horizontal="right" vertical="center" wrapText="1" readingOrder="2"/>
    </xf>
    <xf numFmtId="0" fontId="62" fillId="5" borderId="57" xfId="0" applyFont="1" applyFill="1" applyBorder="1" applyAlignment="1">
      <alignment horizontal="right" vertical="center" wrapText="1" readingOrder="2"/>
    </xf>
    <xf numFmtId="0" fontId="62" fillId="5" borderId="56" xfId="0" applyFont="1" applyFill="1" applyBorder="1" applyAlignment="1">
      <alignment horizontal="right" vertical="center" wrapText="1" readingOrder="2"/>
    </xf>
    <xf numFmtId="0" fontId="23" fillId="7" borderId="70" xfId="0" applyFont="1" applyFill="1" applyBorder="1" applyAlignment="1">
      <alignment horizontal="center" vertical="center" wrapText="1" readingOrder="2"/>
    </xf>
    <xf numFmtId="0" fontId="23" fillId="7" borderId="72" xfId="0" applyFont="1" applyFill="1" applyBorder="1" applyAlignment="1">
      <alignment horizontal="center" vertical="center" wrapText="1" readingOrder="2"/>
    </xf>
    <xf numFmtId="0" fontId="23" fillId="7" borderId="71" xfId="0" applyFont="1" applyFill="1" applyBorder="1" applyAlignment="1">
      <alignment horizontal="center" vertical="center" wrapText="1" readingOrder="2"/>
    </xf>
    <xf numFmtId="0" fontId="23" fillId="7" borderId="59" xfId="0" applyFont="1" applyFill="1" applyBorder="1" applyAlignment="1">
      <alignment horizontal="center" vertical="center" wrapText="1" readingOrder="2"/>
    </xf>
    <xf numFmtId="0" fontId="23" fillId="7" borderId="60" xfId="0" applyFont="1" applyFill="1" applyBorder="1" applyAlignment="1">
      <alignment horizontal="center" vertical="center" wrapText="1" readingOrder="2"/>
    </xf>
    <xf numFmtId="0" fontId="23" fillId="7" borderId="61" xfId="0" applyFont="1" applyFill="1" applyBorder="1" applyAlignment="1">
      <alignment horizontal="center" vertical="center" wrapText="1" readingOrder="2"/>
    </xf>
    <xf numFmtId="169" fontId="65" fillId="3" borderId="15" xfId="1" applyNumberFormat="1" applyFont="1" applyFill="1" applyBorder="1" applyAlignment="1" applyProtection="1">
      <alignment horizontal="center" vertical="center" readingOrder="1"/>
    </xf>
    <xf numFmtId="169" fontId="65" fillId="3" borderId="73" xfId="1" applyNumberFormat="1" applyFont="1" applyFill="1" applyBorder="1" applyAlignment="1" applyProtection="1">
      <alignment horizontal="center" vertical="center" readingOrder="1"/>
    </xf>
    <xf numFmtId="0" fontId="30" fillId="7" borderId="59" xfId="0" applyFont="1" applyFill="1" applyBorder="1" applyAlignment="1">
      <alignment horizontal="center" vertical="center" wrapText="1" readingOrder="2"/>
    </xf>
    <xf numFmtId="0" fontId="30" fillId="7" borderId="60" xfId="0" applyFont="1" applyFill="1" applyBorder="1" applyAlignment="1">
      <alignment horizontal="center" vertical="center" wrapText="1" readingOrder="2"/>
    </xf>
    <xf numFmtId="0" fontId="30" fillId="7" borderId="61" xfId="0" applyFont="1" applyFill="1" applyBorder="1" applyAlignment="1">
      <alignment horizontal="center" vertical="center" wrapText="1" readingOrder="2"/>
    </xf>
    <xf numFmtId="169" fontId="66" fillId="3" borderId="8" xfId="1" applyNumberFormat="1" applyFont="1" applyFill="1" applyBorder="1" applyAlignment="1" applyProtection="1">
      <alignment horizontal="center" vertical="center" wrapText="1" readingOrder="2"/>
    </xf>
    <xf numFmtId="169" fontId="66" fillId="3" borderId="9" xfId="1" applyNumberFormat="1" applyFont="1" applyFill="1" applyBorder="1" applyAlignment="1" applyProtection="1">
      <alignment horizontal="center" vertical="center" wrapText="1" readingOrder="2"/>
    </xf>
    <xf numFmtId="169" fontId="66" fillId="3" borderId="7" xfId="1" applyNumberFormat="1" applyFont="1" applyFill="1" applyBorder="1" applyAlignment="1" applyProtection="1">
      <alignment horizontal="center" vertical="center" wrapText="1" readingOrder="2"/>
    </xf>
    <xf numFmtId="169" fontId="66" fillId="3" borderId="6" xfId="1" applyNumberFormat="1" applyFont="1" applyFill="1" applyBorder="1" applyAlignment="1" applyProtection="1">
      <alignment horizontal="center" vertical="center" wrapText="1" readingOrder="2"/>
    </xf>
    <xf numFmtId="0" fontId="20" fillId="9" borderId="8" xfId="0" applyFont="1" applyFill="1" applyBorder="1" applyAlignment="1">
      <alignment horizontal="right" vertical="center" wrapText="1" readingOrder="2"/>
    </xf>
    <xf numFmtId="0" fontId="20" fillId="9" borderId="2" xfId="0" applyFont="1" applyFill="1" applyBorder="1" applyAlignment="1">
      <alignment horizontal="right" vertical="center" wrapText="1" readingOrder="2"/>
    </xf>
    <xf numFmtId="0" fontId="20" fillId="9" borderId="9" xfId="0" applyFont="1" applyFill="1" applyBorder="1" applyAlignment="1">
      <alignment horizontal="right" vertical="center" wrapText="1" readingOrder="2"/>
    </xf>
    <xf numFmtId="0" fontId="20" fillId="9" borderId="76" xfId="0" applyFont="1" applyFill="1" applyBorder="1" applyAlignment="1">
      <alignment horizontal="right" vertical="center" wrapText="1" readingOrder="2"/>
    </xf>
    <xf numFmtId="0" fontId="20" fillId="9" borderId="77" xfId="0" applyFont="1" applyFill="1" applyBorder="1" applyAlignment="1">
      <alignment horizontal="right" vertical="center" wrapText="1" readingOrder="2"/>
    </xf>
    <xf numFmtId="0" fontId="20" fillId="9" borderId="78" xfId="0" applyFont="1" applyFill="1" applyBorder="1" applyAlignment="1">
      <alignment horizontal="right" vertical="center" wrapText="1" readingOrder="2"/>
    </xf>
    <xf numFmtId="169" fontId="63" fillId="3" borderId="15" xfId="1" applyNumberFormat="1" applyFill="1" applyBorder="1" applyAlignment="1" applyProtection="1">
      <alignment horizontal="center" vertical="center" readingOrder="1"/>
    </xf>
    <xf numFmtId="0" fontId="23" fillId="8" borderId="70" xfId="0" applyFont="1" applyFill="1" applyBorder="1" applyAlignment="1">
      <alignment horizontal="right" vertical="center" wrapText="1" readingOrder="2"/>
    </xf>
    <xf numFmtId="0" fontId="23" fillId="8" borderId="72" xfId="0" applyFont="1" applyFill="1" applyBorder="1" applyAlignment="1">
      <alignment horizontal="right" vertical="center" wrapText="1" readingOrder="2"/>
    </xf>
    <xf numFmtId="0" fontId="23" fillId="8" borderId="71" xfId="0" applyFont="1" applyFill="1" applyBorder="1" applyAlignment="1">
      <alignment horizontal="right" vertical="center" wrapText="1" readingOrder="2"/>
    </xf>
    <xf numFmtId="0" fontId="23" fillId="8" borderId="59" xfId="0" applyFont="1" applyFill="1" applyBorder="1" applyAlignment="1">
      <alignment horizontal="right" vertical="center" wrapText="1" readingOrder="2"/>
    </xf>
    <xf numFmtId="0" fontId="23" fillId="8" borderId="60" xfId="0" applyFont="1" applyFill="1" applyBorder="1" applyAlignment="1">
      <alignment horizontal="right" vertical="center" wrapText="1" readingOrder="2"/>
    </xf>
    <xf numFmtId="0" fontId="23" fillId="8" borderId="61" xfId="0" applyFont="1" applyFill="1" applyBorder="1" applyAlignment="1">
      <alignment horizontal="right" vertical="center" wrapText="1" readingOrder="2"/>
    </xf>
    <xf numFmtId="0" fontId="30" fillId="8" borderId="59" xfId="0" applyFont="1" applyFill="1" applyBorder="1" applyAlignment="1">
      <alignment horizontal="right" vertical="center" wrapText="1" readingOrder="2"/>
    </xf>
    <xf numFmtId="0" fontId="30" fillId="8" borderId="60" xfId="0" applyFont="1" applyFill="1" applyBorder="1" applyAlignment="1">
      <alignment horizontal="right" vertical="center" wrapText="1" readingOrder="2"/>
    </xf>
    <xf numFmtId="0" fontId="30" fillId="8" borderId="61" xfId="0" applyFont="1" applyFill="1" applyBorder="1" applyAlignment="1">
      <alignment horizontal="right" vertical="center" wrapText="1" readingOrder="2"/>
    </xf>
    <xf numFmtId="0" fontId="62" fillId="8" borderId="59" xfId="0" applyFont="1" applyFill="1" applyBorder="1" applyAlignment="1">
      <alignment horizontal="right" vertical="center" wrapText="1" readingOrder="2"/>
    </xf>
    <xf numFmtId="0" fontId="62" fillId="8" borderId="60" xfId="0" applyFont="1" applyFill="1" applyBorder="1" applyAlignment="1">
      <alignment horizontal="right" vertical="center" wrapText="1" readingOrder="2"/>
    </xf>
    <xf numFmtId="0" fontId="62" fillId="8" borderId="61" xfId="0" applyFont="1" applyFill="1" applyBorder="1" applyAlignment="1">
      <alignment horizontal="right" vertical="center" wrapText="1" readingOrder="2"/>
    </xf>
    <xf numFmtId="0" fontId="62" fillId="8" borderId="55" xfId="0" applyFont="1" applyFill="1" applyBorder="1" applyAlignment="1">
      <alignment horizontal="right" vertical="center" wrapText="1" readingOrder="2"/>
    </xf>
    <xf numFmtId="0" fontId="62" fillId="8" borderId="57" xfId="0" applyFont="1" applyFill="1" applyBorder="1" applyAlignment="1">
      <alignment horizontal="right" vertical="center" wrapText="1" readingOrder="2"/>
    </xf>
    <xf numFmtId="0" fontId="62" fillId="8" borderId="56" xfId="0" applyFont="1" applyFill="1" applyBorder="1" applyAlignment="1">
      <alignment horizontal="right" vertical="center" wrapText="1" readingOrder="2"/>
    </xf>
    <xf numFmtId="0" fontId="29" fillId="2" borderId="15" xfId="0" applyFont="1" applyFill="1" applyBorder="1" applyAlignment="1">
      <alignment horizontal="center" vertical="center" readingOrder="2"/>
    </xf>
    <xf numFmtId="0" fontId="59" fillId="2" borderId="31" xfId="0" applyFont="1" applyFill="1" applyBorder="1" applyAlignment="1">
      <alignment horizontal="center" vertical="center" readingOrder="2"/>
    </xf>
    <xf numFmtId="0" fontId="60" fillId="2" borderId="31" xfId="0" applyFont="1" applyFill="1" applyBorder="1" applyAlignment="1">
      <alignment horizontal="center" vertical="center" readingOrder="2"/>
    </xf>
    <xf numFmtId="0" fontId="60" fillId="0" borderId="31" xfId="0" applyFont="1" applyBorder="1" applyAlignment="1">
      <alignment horizontal="center" vertical="center" readingOrder="2"/>
    </xf>
    <xf numFmtId="0" fontId="60" fillId="0" borderId="33" xfId="0" applyFont="1" applyBorder="1" applyAlignment="1">
      <alignment horizontal="center" vertical="center" readingOrder="2"/>
    </xf>
    <xf numFmtId="0" fontId="23" fillId="4" borderId="63" xfId="0" applyFont="1" applyFill="1" applyBorder="1" applyAlignment="1">
      <alignment horizontal="right" vertical="center" wrapText="1" readingOrder="2"/>
    </xf>
    <xf numFmtId="0" fontId="23" fillId="4" borderId="64" xfId="0" applyFont="1" applyFill="1" applyBorder="1" applyAlignment="1">
      <alignment horizontal="right" vertical="center" wrapText="1" readingOrder="2"/>
    </xf>
    <xf numFmtId="0" fontId="23" fillId="4" borderId="65" xfId="0" applyFont="1" applyFill="1" applyBorder="1" applyAlignment="1">
      <alignment horizontal="right" vertical="center" wrapText="1" readingOrder="2"/>
    </xf>
    <xf numFmtId="0" fontId="23" fillId="4" borderId="59" xfId="0" applyFont="1" applyFill="1" applyBorder="1" applyAlignment="1">
      <alignment horizontal="right" vertical="center" wrapText="1" readingOrder="2"/>
    </xf>
    <xf numFmtId="0" fontId="23" fillId="4" borderId="60" xfId="0" applyFont="1" applyFill="1" applyBorder="1" applyAlignment="1">
      <alignment horizontal="right" vertical="center" wrapText="1" readingOrder="2"/>
    </xf>
    <xf numFmtId="0" fontId="23" fillId="4" borderId="61" xfId="0" applyFont="1" applyFill="1" applyBorder="1" applyAlignment="1">
      <alignment horizontal="right" vertical="center" wrapText="1" readingOrder="2"/>
    </xf>
    <xf numFmtId="0" fontId="7" fillId="0" borderId="74" xfId="0" applyFont="1" applyBorder="1" applyAlignment="1">
      <alignment horizontal="right" vertical="center" indent="2" readingOrder="2"/>
    </xf>
    <xf numFmtId="0" fontId="7" fillId="0" borderId="13" xfId="0" applyFont="1" applyBorder="1" applyAlignment="1">
      <alignment horizontal="right" vertical="center" indent="2" readingOrder="2"/>
    </xf>
    <xf numFmtId="0" fontId="7" fillId="0" borderId="75" xfId="0" applyFont="1" applyBorder="1" applyAlignment="1">
      <alignment horizontal="right" vertical="center" indent="2" readingOrder="2"/>
    </xf>
    <xf numFmtId="169" fontId="63" fillId="3" borderId="73" xfId="1" applyNumberFormat="1" applyFill="1" applyBorder="1" applyAlignment="1" applyProtection="1">
      <alignment horizontal="center" vertical="center" readingOrder="1"/>
    </xf>
    <xf numFmtId="0" fontId="62" fillId="7" borderId="59" xfId="0" applyFont="1" applyFill="1" applyBorder="1" applyAlignment="1">
      <alignment horizontal="center" vertical="center" wrapText="1" readingOrder="2"/>
    </xf>
    <xf numFmtId="0" fontId="62" fillId="7" borderId="60" xfId="0" applyFont="1" applyFill="1" applyBorder="1" applyAlignment="1">
      <alignment horizontal="center" vertical="center" wrapText="1" readingOrder="2"/>
    </xf>
    <xf numFmtId="0" fontId="62" fillId="7" borderId="61" xfId="0" applyFont="1" applyFill="1" applyBorder="1" applyAlignment="1">
      <alignment horizontal="center" vertical="center" wrapText="1" readingOrder="2"/>
    </xf>
    <xf numFmtId="0" fontId="62" fillId="7" borderId="55" xfId="0" applyFont="1" applyFill="1" applyBorder="1" applyAlignment="1">
      <alignment horizontal="center" vertical="center" wrapText="1" readingOrder="2"/>
    </xf>
    <xf numFmtId="0" fontId="62" fillId="7" borderId="57" xfId="0" applyFont="1" applyFill="1" applyBorder="1" applyAlignment="1">
      <alignment horizontal="center" vertical="center" wrapText="1" readingOrder="2"/>
    </xf>
    <xf numFmtId="0" fontId="62" fillId="7" borderId="56" xfId="0" applyFont="1" applyFill="1" applyBorder="1" applyAlignment="1">
      <alignment horizontal="center" vertical="center" wrapText="1" readingOrder="2"/>
    </xf>
    <xf numFmtId="0" fontId="62" fillId="4" borderId="59" xfId="0" applyFont="1" applyFill="1" applyBorder="1" applyAlignment="1">
      <alignment horizontal="right" vertical="center" wrapText="1" readingOrder="2"/>
    </xf>
    <xf numFmtId="0" fontId="62" fillId="4" borderId="60" xfId="0" applyFont="1" applyFill="1" applyBorder="1" applyAlignment="1">
      <alignment horizontal="right" vertical="center" wrapText="1" readingOrder="2"/>
    </xf>
    <xf numFmtId="0" fontId="62" fillId="4" borderId="61" xfId="0" applyFont="1" applyFill="1" applyBorder="1" applyAlignment="1">
      <alignment horizontal="right" vertical="center" wrapText="1" readingOrder="2"/>
    </xf>
    <xf numFmtId="0" fontId="62" fillId="4" borderId="55" xfId="0" applyFont="1" applyFill="1" applyBorder="1" applyAlignment="1">
      <alignment horizontal="right" vertical="center" wrapText="1" readingOrder="2"/>
    </xf>
    <xf numFmtId="0" fontId="62" fillId="4" borderId="57" xfId="0" applyFont="1" applyFill="1" applyBorder="1" applyAlignment="1">
      <alignment horizontal="right" vertical="center" wrapText="1" readingOrder="2"/>
    </xf>
    <xf numFmtId="0" fontId="62" fillId="4" borderId="56" xfId="0" applyFont="1" applyFill="1" applyBorder="1" applyAlignment="1">
      <alignment horizontal="right" vertical="center" wrapText="1" readingOrder="2"/>
    </xf>
    <xf numFmtId="0" fontId="23" fillId="6" borderId="70" xfId="0" applyFont="1" applyFill="1" applyBorder="1" applyAlignment="1">
      <alignment horizontal="center" vertical="center" wrapText="1" readingOrder="2"/>
    </xf>
    <xf numFmtId="0" fontId="23" fillId="6" borderId="72" xfId="0" applyFont="1" applyFill="1" applyBorder="1" applyAlignment="1">
      <alignment horizontal="center" vertical="center" wrapText="1" readingOrder="2"/>
    </xf>
    <xf numFmtId="0" fontId="23" fillId="6" borderId="71" xfId="0" applyFont="1" applyFill="1" applyBorder="1" applyAlignment="1">
      <alignment horizontal="center" vertical="center" wrapText="1" readingOrder="2"/>
    </xf>
    <xf numFmtId="0" fontId="23" fillId="6" borderId="59" xfId="0" applyFont="1" applyFill="1" applyBorder="1" applyAlignment="1">
      <alignment horizontal="center" vertical="center" wrapText="1" readingOrder="2"/>
    </xf>
    <xf numFmtId="0" fontId="23" fillId="6" borderId="60" xfId="0" applyFont="1" applyFill="1" applyBorder="1" applyAlignment="1">
      <alignment horizontal="center" vertical="center" wrapText="1" readingOrder="2"/>
    </xf>
    <xf numFmtId="0" fontId="23" fillId="6" borderId="61" xfId="0" applyFont="1" applyFill="1" applyBorder="1" applyAlignment="1">
      <alignment horizontal="center" vertical="center" wrapText="1" readingOrder="2"/>
    </xf>
    <xf numFmtId="0" fontId="30" fillId="6" borderId="59" xfId="0" applyFont="1" applyFill="1" applyBorder="1" applyAlignment="1">
      <alignment horizontal="center" vertical="center" wrapText="1" readingOrder="2"/>
    </xf>
    <xf numFmtId="0" fontId="30" fillId="6" borderId="60" xfId="0" applyFont="1" applyFill="1" applyBorder="1" applyAlignment="1">
      <alignment horizontal="center" vertical="center" wrapText="1" readingOrder="2"/>
    </xf>
    <xf numFmtId="0" fontId="30" fillId="6" borderId="61" xfId="0" applyFont="1" applyFill="1" applyBorder="1" applyAlignment="1">
      <alignment horizontal="center" vertical="center" wrapText="1" readingOrder="2"/>
    </xf>
    <xf numFmtId="0" fontId="62" fillId="6" borderId="59" xfId="0" applyFont="1" applyFill="1" applyBorder="1" applyAlignment="1">
      <alignment horizontal="center" vertical="center" wrapText="1" readingOrder="2"/>
    </xf>
    <xf numFmtId="0" fontId="62" fillId="6" borderId="60" xfId="0" applyFont="1" applyFill="1" applyBorder="1" applyAlignment="1">
      <alignment horizontal="center" vertical="center" wrapText="1" readingOrder="2"/>
    </xf>
    <xf numFmtId="0" fontId="62" fillId="6" borderId="61" xfId="0" applyFont="1" applyFill="1" applyBorder="1" applyAlignment="1">
      <alignment horizontal="center" vertical="center" wrapText="1" readingOrder="2"/>
    </xf>
    <xf numFmtId="0" fontId="62" fillId="6" borderId="55" xfId="0" applyFont="1" applyFill="1" applyBorder="1" applyAlignment="1">
      <alignment horizontal="center" vertical="center" wrapText="1" readingOrder="2"/>
    </xf>
    <xf numFmtId="0" fontId="62" fillId="6" borderId="57" xfId="0" applyFont="1" applyFill="1" applyBorder="1" applyAlignment="1">
      <alignment horizontal="center" vertical="center" wrapText="1" readingOrder="2"/>
    </xf>
    <xf numFmtId="0" fontId="62" fillId="6" borderId="56" xfId="0" applyFont="1" applyFill="1" applyBorder="1" applyAlignment="1">
      <alignment horizontal="center" vertical="center" wrapText="1" readingOrder="2"/>
    </xf>
    <xf numFmtId="0" fontId="23" fillId="5" borderId="70" xfId="0" applyFont="1" applyFill="1" applyBorder="1" applyAlignment="1">
      <alignment horizontal="right" vertical="center" wrapText="1" readingOrder="2"/>
    </xf>
    <xf numFmtId="0" fontId="23" fillId="5" borderId="72" xfId="0" applyFont="1" applyFill="1" applyBorder="1" applyAlignment="1">
      <alignment horizontal="right" vertical="center" wrapText="1" readingOrder="2"/>
    </xf>
    <xf numFmtId="0" fontId="23" fillId="5" borderId="71" xfId="0" applyFont="1" applyFill="1" applyBorder="1" applyAlignment="1">
      <alignment horizontal="right" vertical="center" wrapText="1" readingOrder="2"/>
    </xf>
    <xf numFmtId="0" fontId="23" fillId="5" borderId="59" xfId="0" applyFont="1" applyFill="1" applyBorder="1" applyAlignment="1">
      <alignment horizontal="right" vertical="center" wrapText="1" readingOrder="2"/>
    </xf>
    <xf numFmtId="0" fontId="23" fillId="5" borderId="60" xfId="0" applyFont="1" applyFill="1" applyBorder="1" applyAlignment="1">
      <alignment horizontal="right" vertical="center" wrapText="1" readingOrder="2"/>
    </xf>
    <xf numFmtId="0" fontId="23" fillId="5" borderId="61" xfId="0" applyFont="1" applyFill="1" applyBorder="1" applyAlignment="1">
      <alignment horizontal="right" vertical="center" wrapText="1" readingOrder="2"/>
    </xf>
    <xf numFmtId="0" fontId="30" fillId="4" borderId="59" xfId="0" applyFont="1" applyFill="1" applyBorder="1" applyAlignment="1">
      <alignment horizontal="right" vertical="center" wrapText="1" readingOrder="2"/>
    </xf>
    <xf numFmtId="0" fontId="30" fillId="4" borderId="60" xfId="0" applyFont="1" applyFill="1" applyBorder="1" applyAlignment="1">
      <alignment horizontal="right" vertical="center" wrapText="1" readingOrder="2"/>
    </xf>
    <xf numFmtId="0" fontId="30" fillId="4" borderId="61" xfId="0" applyFont="1" applyFill="1" applyBorder="1" applyAlignment="1">
      <alignment horizontal="right" vertical="center" wrapText="1" readingOrder="2"/>
    </xf>
    <xf numFmtId="169" fontId="57" fillId="3" borderId="15" xfId="1" applyNumberFormat="1" applyFont="1" applyFill="1" applyBorder="1" applyAlignment="1" applyProtection="1">
      <alignment horizontal="center" vertical="center" readingOrder="1"/>
    </xf>
    <xf numFmtId="169" fontId="57" fillId="3" borderId="73" xfId="1" applyNumberFormat="1" applyFont="1" applyFill="1" applyBorder="1" applyAlignment="1" applyProtection="1">
      <alignment horizontal="center" vertical="center" readingOrder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5" xfId="0" applyFont="1" applyBorder="1" applyAlignment="1">
      <alignment horizontal="right" vertical="center" readingOrder="2"/>
    </xf>
    <xf numFmtId="0" fontId="7" fillId="0" borderId="30" xfId="0" applyFont="1" applyBorder="1" applyAlignment="1">
      <alignment horizontal="right" vertical="center" readingOrder="2"/>
    </xf>
    <xf numFmtId="169" fontId="64" fillId="3" borderId="73" xfId="1" applyNumberFormat="1" applyFont="1" applyFill="1" applyBorder="1" applyAlignment="1" applyProtection="1">
      <alignment horizontal="center" vertical="center" readingOrder="1"/>
    </xf>
    <xf numFmtId="164" fontId="27" fillId="0" borderId="1" xfId="0" applyNumberFormat="1" applyFont="1" applyBorder="1" applyAlignment="1">
      <alignment horizontal="left" readingOrder="1"/>
    </xf>
    <xf numFmtId="0" fontId="28" fillId="0" borderId="1" xfId="0" applyFont="1" applyBorder="1" applyAlignment="1">
      <alignment horizontal="left" readingOrder="1"/>
    </xf>
    <xf numFmtId="0" fontId="7" fillId="0" borderId="4" xfId="0" applyFont="1" applyBorder="1" applyAlignment="1">
      <alignment horizontal="right" vertical="center" readingOrder="2"/>
    </xf>
    <xf numFmtId="0" fontId="22" fillId="0" borderId="10" xfId="0" applyFont="1" applyFill="1" applyBorder="1" applyAlignment="1">
      <alignment horizontal="left" vertical="center" readingOrder="2"/>
    </xf>
    <xf numFmtId="0" fontId="0" fillId="0" borderId="10" xfId="0" applyBorder="1" applyAlignment="1">
      <alignment vertical="center"/>
    </xf>
    <xf numFmtId="49" fontId="68" fillId="0" borderId="28" xfId="0" applyNumberFormat="1" applyFont="1" applyBorder="1" applyAlignment="1">
      <alignment horizontal="right" vertical="center" wrapText="1" readingOrder="2"/>
    </xf>
    <xf numFmtId="49" fontId="68" fillId="0" borderId="29" xfId="0" applyNumberFormat="1" applyFont="1" applyBorder="1" applyAlignment="1">
      <alignment horizontal="right" vertical="center" wrapText="1" readingOrder="2"/>
    </xf>
    <xf numFmtId="0" fontId="23" fillId="4" borderId="8" xfId="0" applyFont="1" applyFill="1" applyBorder="1" applyAlignment="1">
      <alignment horizontal="right" vertical="center" wrapText="1" readingOrder="2"/>
    </xf>
    <xf numFmtId="0" fontId="23" fillId="4" borderId="2" xfId="0" applyFont="1" applyFill="1" applyBorder="1" applyAlignment="1">
      <alignment horizontal="right" vertical="center" wrapText="1" readingOrder="2"/>
    </xf>
    <xf numFmtId="0" fontId="23" fillId="4" borderId="9" xfId="0" applyFont="1" applyFill="1" applyBorder="1" applyAlignment="1">
      <alignment horizontal="right" vertical="center" wrapText="1" readingOrder="2"/>
    </xf>
    <xf numFmtId="0" fontId="23" fillId="4" borderId="76" xfId="0" applyFont="1" applyFill="1" applyBorder="1" applyAlignment="1">
      <alignment horizontal="right" vertical="center" wrapText="1" readingOrder="2"/>
    </xf>
    <xf numFmtId="0" fontId="23" fillId="4" borderId="77" xfId="0" applyFont="1" applyFill="1" applyBorder="1" applyAlignment="1">
      <alignment horizontal="right" vertical="center" wrapText="1" readingOrder="2"/>
    </xf>
    <xf numFmtId="0" fontId="23" fillId="4" borderId="78" xfId="0" applyFont="1" applyFill="1" applyBorder="1" applyAlignment="1">
      <alignment horizontal="right" vertical="center" wrapText="1" readingOrder="2"/>
    </xf>
    <xf numFmtId="0" fontId="17" fillId="0" borderId="7" xfId="0" applyFont="1" applyBorder="1" applyAlignment="1">
      <alignment horizontal="center" vertical="center" readingOrder="2"/>
    </xf>
    <xf numFmtId="0" fontId="0" fillId="0" borderId="69" xfId="0" applyBorder="1" applyAlignment="1"/>
    <xf numFmtId="0" fontId="17" fillId="0" borderId="8" xfId="0" applyFont="1" applyBorder="1" applyAlignment="1">
      <alignment horizontal="center" vertical="center" readingOrder="2"/>
    </xf>
    <xf numFmtId="0" fontId="0" fillId="0" borderId="68" xfId="0" applyBorder="1" applyAlignment="1"/>
    <xf numFmtId="0" fontId="17" fillId="0" borderId="67" xfId="0" applyFont="1" applyBorder="1" applyAlignment="1">
      <alignment horizontal="center" vertical="center" readingOrder="2"/>
    </xf>
    <xf numFmtId="0" fontId="17" fillId="0" borderId="66" xfId="0" applyFont="1" applyBorder="1" applyAlignment="1">
      <alignment horizontal="center" vertical="center" readingOrder="2"/>
    </xf>
    <xf numFmtId="0" fontId="17" fillId="0" borderId="66" xfId="0" applyFont="1" applyBorder="1" applyAlignment="1">
      <alignment horizontal="right" vertical="center" readingOrder="2"/>
    </xf>
    <xf numFmtId="0" fontId="0" fillId="0" borderId="6" xfId="0" applyBorder="1" applyAlignment="1">
      <alignment horizontal="right" vertical="center" readingOrder="2"/>
    </xf>
    <xf numFmtId="0" fontId="17" fillId="0" borderId="67" xfId="0" applyFont="1" applyBorder="1" applyAlignment="1">
      <alignment horizontal="right" vertical="center" readingOrder="2"/>
    </xf>
    <xf numFmtId="0" fontId="0" fillId="0" borderId="9" xfId="0" applyBorder="1" applyAlignment="1">
      <alignment horizontal="right" vertical="center" readingOrder="2"/>
    </xf>
    <xf numFmtId="172" fontId="111" fillId="0" borderId="2" xfId="0" applyNumberFormat="1" applyFont="1" applyBorder="1" applyAlignment="1">
      <alignment horizontal="center" vertical="center"/>
    </xf>
    <xf numFmtId="0" fontId="112" fillId="10" borderId="0" xfId="0" applyNumberFormat="1" applyFont="1" applyFill="1" applyBorder="1" applyAlignment="1">
      <alignment horizontal="center" vertical="center"/>
    </xf>
    <xf numFmtId="0" fontId="110" fillId="10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2" fontId="111" fillId="0" borderId="0" xfId="0" applyNumberFormat="1" applyFont="1" applyBorder="1" applyAlignment="1"/>
    <xf numFmtId="0" fontId="86" fillId="0" borderId="0" xfId="0" applyFont="1" applyBorder="1" applyAlignment="1">
      <alignment horizontal="center" vertical="center" readingOrder="2"/>
    </xf>
    <xf numFmtId="0" fontId="80" fillId="0" borderId="2" xfId="0" applyFont="1" applyBorder="1" applyAlignment="1">
      <alignment horizontal="right" vertical="center" indent="1" readingOrder="2"/>
    </xf>
    <xf numFmtId="0" fontId="80" fillId="0" borderId="1" xfId="0" applyFont="1" applyBorder="1" applyAlignment="1">
      <alignment horizontal="right" vertical="center" indent="1" readingOrder="2"/>
    </xf>
    <xf numFmtId="0" fontId="79" fillId="0" borderId="2" xfId="0" applyFont="1" applyBorder="1" applyAlignment="1">
      <alignment horizontal="right" vertical="center" wrapText="1"/>
    </xf>
    <xf numFmtId="0" fontId="79" fillId="0" borderId="9" xfId="0" applyFont="1" applyBorder="1" applyAlignment="1">
      <alignment horizontal="right" vertical="center" wrapText="1"/>
    </xf>
    <xf numFmtId="0" fontId="79" fillId="0" borderId="1" xfId="0" applyFont="1" applyBorder="1" applyAlignment="1">
      <alignment horizontal="right" vertical="center" wrapText="1"/>
    </xf>
    <xf numFmtId="0" fontId="79" fillId="0" borderId="6" xfId="0" applyFont="1" applyBorder="1" applyAlignment="1">
      <alignment horizontal="right" vertical="center" wrapText="1"/>
    </xf>
    <xf numFmtId="0" fontId="80" fillId="0" borderId="8" xfId="0" applyFont="1" applyBorder="1" applyAlignment="1">
      <alignment horizontal="right" vertical="center" indent="1" readingOrder="2"/>
    </xf>
    <xf numFmtId="0" fontId="80" fillId="0" borderId="7" xfId="0" applyFont="1" applyBorder="1" applyAlignment="1">
      <alignment horizontal="right" vertical="center" indent="1" readingOrder="2"/>
    </xf>
    <xf numFmtId="49" fontId="79" fillId="0" borderId="2" xfId="0" applyNumberFormat="1" applyFont="1" applyBorder="1" applyAlignment="1">
      <alignment horizontal="left" vertical="center" wrapText="1" readingOrder="1"/>
    </xf>
    <xf numFmtId="49" fontId="79" fillId="0" borderId="9" xfId="0" applyNumberFormat="1" applyFont="1" applyBorder="1" applyAlignment="1">
      <alignment horizontal="left" vertical="center" wrapText="1" readingOrder="1"/>
    </xf>
    <xf numFmtId="49" fontId="79" fillId="0" borderId="1" xfId="0" applyNumberFormat="1" applyFont="1" applyBorder="1" applyAlignment="1">
      <alignment horizontal="left" vertical="center" wrapText="1" readingOrder="1"/>
    </xf>
    <xf numFmtId="49" fontId="79" fillId="0" borderId="6" xfId="0" applyNumberFormat="1" applyFont="1" applyBorder="1" applyAlignment="1">
      <alignment horizontal="left" vertical="center" wrapText="1" readingOrder="1"/>
    </xf>
    <xf numFmtId="0" fontId="102" fillId="0" borderId="0" xfId="0" applyFont="1" applyBorder="1" applyAlignment="1">
      <alignment horizontal="center" wrapText="1" readingOrder="2"/>
    </xf>
    <xf numFmtId="0" fontId="103" fillId="0" borderId="0" xfId="0" applyFont="1" applyAlignment="1"/>
    <xf numFmtId="0" fontId="103" fillId="0" borderId="0" xfId="0" applyFont="1" applyBorder="1" applyAlignment="1"/>
    <xf numFmtId="0" fontId="77" fillId="0" borderId="0" xfId="0" applyFont="1" applyBorder="1" applyAlignment="1">
      <alignment horizontal="center" vertical="center" wrapText="1" readingOrder="2"/>
    </xf>
    <xf numFmtId="0" fontId="78" fillId="0" borderId="0" xfId="0" applyFont="1" applyAlignment="1"/>
    <xf numFmtId="0" fontId="78" fillId="0" borderId="0" xfId="0" applyFont="1" applyBorder="1" applyAlignment="1"/>
    <xf numFmtId="0" fontId="79" fillId="0" borderId="0" xfId="0" applyFont="1" applyBorder="1" applyAlignment="1">
      <alignment horizontal="center" vertical="center"/>
    </xf>
    <xf numFmtId="0" fontId="81" fillId="0" borderId="1" xfId="0" applyFont="1" applyBorder="1" applyAlignment="1">
      <alignment horizontal="right" indent="1" readingOrder="2"/>
    </xf>
    <xf numFmtId="0" fontId="80" fillId="0" borderId="97" xfId="0" applyFont="1" applyBorder="1" applyAlignment="1">
      <alignment horizontal="right" vertical="center" indent="1" readingOrder="2"/>
    </xf>
    <xf numFmtId="0" fontId="80" fillId="0" borderId="118" xfId="0" applyFont="1" applyBorder="1" applyAlignment="1">
      <alignment horizontal="center" vertical="center"/>
    </xf>
    <xf numFmtId="0" fontId="80" fillId="0" borderId="25" xfId="0" applyFont="1" applyBorder="1" applyAlignment="1">
      <alignment horizontal="center" vertical="center"/>
    </xf>
    <xf numFmtId="0" fontId="80" fillId="0" borderId="41" xfId="0" applyFont="1" applyBorder="1" applyAlignment="1">
      <alignment horizontal="center" vertical="center"/>
    </xf>
    <xf numFmtId="0" fontId="80" fillId="0" borderId="24" xfId="0" applyFont="1" applyBorder="1" applyAlignment="1">
      <alignment horizontal="center" vertical="center"/>
    </xf>
    <xf numFmtId="0" fontId="81" fillId="0" borderId="31" xfId="0" applyFont="1" applyBorder="1" applyAlignment="1">
      <alignment horizontal="right" indent="1" readingOrder="2"/>
    </xf>
    <xf numFmtId="0" fontId="80" fillId="0" borderId="21" xfId="0" applyFont="1" applyBorder="1" applyAlignment="1">
      <alignment horizontal="right" vertical="center" indent="1" readingOrder="2"/>
    </xf>
    <xf numFmtId="0" fontId="80" fillId="0" borderId="22" xfId="0" applyFont="1" applyBorder="1" applyAlignment="1">
      <alignment horizontal="right" vertical="center" indent="1" readingOrder="2"/>
    </xf>
    <xf numFmtId="49" fontId="79" fillId="0" borderId="22" xfId="0" applyNumberFormat="1" applyFont="1" applyBorder="1" applyAlignment="1">
      <alignment horizontal="right" vertical="center" wrapText="1" indent="1" readingOrder="2"/>
    </xf>
    <xf numFmtId="49" fontId="79" fillId="0" borderId="23" xfId="0" applyNumberFormat="1" applyFont="1" applyBorder="1" applyAlignment="1">
      <alignment horizontal="right" vertical="center" wrapText="1" indent="1" readingOrder="2"/>
    </xf>
    <xf numFmtId="0" fontId="81" fillId="0" borderId="31" xfId="0" applyFont="1" applyBorder="1" applyAlignment="1">
      <alignment horizontal="right" readingOrder="2"/>
    </xf>
    <xf numFmtId="0" fontId="80" fillId="0" borderId="96" xfId="0" applyFont="1" applyBorder="1" applyAlignment="1">
      <alignment horizontal="right" vertical="center" indent="1" readingOrder="2"/>
    </xf>
    <xf numFmtId="0" fontId="80" fillId="0" borderId="117" xfId="0" applyFont="1" applyBorder="1" applyAlignment="1">
      <alignment horizontal="center" vertical="center"/>
    </xf>
    <xf numFmtId="0" fontId="80" fillId="0" borderId="22" xfId="0" applyFont="1" applyBorder="1" applyAlignment="1">
      <alignment horizontal="center" vertical="center"/>
    </xf>
    <xf numFmtId="0" fontId="80" fillId="0" borderId="40" xfId="0" applyFont="1" applyBorder="1" applyAlignment="1">
      <alignment horizontal="center" vertical="center"/>
    </xf>
    <xf numFmtId="0" fontId="80" fillId="0" borderId="21" xfId="0" applyFont="1" applyBorder="1" applyAlignment="1">
      <alignment horizontal="center" vertical="center"/>
    </xf>
    <xf numFmtId="0" fontId="80" fillId="0" borderId="34" xfId="0" applyFont="1" applyBorder="1" applyAlignment="1">
      <alignment horizontal="right" vertical="center" indent="1" readingOrder="2"/>
    </xf>
    <xf numFmtId="0" fontId="80" fillId="0" borderId="36" xfId="0" applyFont="1" applyBorder="1" applyAlignment="1">
      <alignment horizontal="right" vertical="center" indent="1" readingOrder="2"/>
    </xf>
    <xf numFmtId="0" fontId="80" fillId="0" borderId="37" xfId="0" applyFont="1" applyBorder="1" applyAlignment="1">
      <alignment horizontal="right" vertical="center" indent="1" readingOrder="2"/>
    </xf>
    <xf numFmtId="49" fontId="85" fillId="0" borderId="7" xfId="0" applyNumberFormat="1" applyFont="1" applyBorder="1" applyAlignment="1">
      <alignment horizontal="right" vertical="center" wrapText="1" indent="1" readingOrder="2"/>
    </xf>
    <xf numFmtId="49" fontId="85" fillId="0" borderId="1" xfId="0" applyNumberFormat="1" applyFont="1" applyBorder="1" applyAlignment="1">
      <alignment horizontal="right" vertical="center" wrapText="1" indent="1" readingOrder="2"/>
    </xf>
    <xf numFmtId="49" fontId="85" fillId="0" borderId="6" xfId="0" applyNumberFormat="1" applyFont="1" applyBorder="1" applyAlignment="1">
      <alignment horizontal="right" vertical="center" wrapText="1" indent="1" readingOrder="2"/>
    </xf>
    <xf numFmtId="0" fontId="80" fillId="2" borderId="8" xfId="0" applyFont="1" applyFill="1" applyBorder="1" applyAlignment="1">
      <alignment horizontal="center" vertical="center"/>
    </xf>
    <xf numFmtId="0" fontId="80" fillId="2" borderId="2" xfId="0" applyFont="1" applyFill="1" applyBorder="1" applyAlignment="1">
      <alignment horizontal="center" vertical="center"/>
    </xf>
    <xf numFmtId="0" fontId="80" fillId="2" borderId="9" xfId="0" applyFont="1" applyFill="1" applyBorder="1" applyAlignment="1">
      <alignment horizontal="center" vertical="center"/>
    </xf>
    <xf numFmtId="0" fontId="80" fillId="0" borderId="27" xfId="0" applyFont="1" applyBorder="1" applyAlignment="1">
      <alignment horizontal="right" vertical="center" indent="1" readingOrder="2"/>
    </xf>
    <xf numFmtId="0" fontId="80" fillId="0" borderId="28" xfId="0" applyFont="1" applyBorder="1" applyAlignment="1">
      <alignment horizontal="right" vertical="center" indent="1" readingOrder="2"/>
    </xf>
    <xf numFmtId="49" fontId="79" fillId="0" borderId="28" xfId="0" applyNumberFormat="1" applyFont="1" applyBorder="1" applyAlignment="1">
      <alignment horizontal="right" vertical="center" wrapText="1" indent="1" readingOrder="2"/>
    </xf>
    <xf numFmtId="49" fontId="79" fillId="0" borderId="29" xfId="0" applyNumberFormat="1" applyFont="1" applyBorder="1" applyAlignment="1">
      <alignment horizontal="right" vertical="center" wrapText="1" indent="1" readingOrder="2"/>
    </xf>
    <xf numFmtId="49" fontId="79" fillId="0" borderId="28" xfId="0" applyNumberFormat="1" applyFont="1" applyBorder="1" applyAlignment="1">
      <alignment horizontal="right" vertical="center" wrapText="1" indent="1" readingOrder="1"/>
    </xf>
    <xf numFmtId="49" fontId="79" fillId="0" borderId="29" xfId="0" applyNumberFormat="1" applyFont="1" applyBorder="1" applyAlignment="1">
      <alignment horizontal="right" vertical="center" wrapText="1" indent="1" readingOrder="1"/>
    </xf>
    <xf numFmtId="0" fontId="80" fillId="0" borderId="8" xfId="0" applyFont="1" applyBorder="1" applyAlignment="1">
      <alignment horizontal="right" vertical="center" indent="2"/>
    </xf>
    <xf numFmtId="0" fontId="80" fillId="0" borderId="2" xfId="0" applyFont="1" applyBorder="1" applyAlignment="1">
      <alignment horizontal="right" vertical="center" indent="2"/>
    </xf>
    <xf numFmtId="0" fontId="80" fillId="0" borderId="7" xfId="0" applyFont="1" applyBorder="1" applyAlignment="1">
      <alignment horizontal="right" vertical="center" indent="2"/>
    </xf>
    <xf numFmtId="0" fontId="80" fillId="0" borderId="1" xfId="0" applyFont="1" applyBorder="1" applyAlignment="1">
      <alignment horizontal="right" vertical="center" indent="2"/>
    </xf>
    <xf numFmtId="49" fontId="79" fillId="0" borderId="2" xfId="0" applyNumberFormat="1" applyFont="1" applyBorder="1" applyAlignment="1">
      <alignment horizontal="right" vertical="center" indent="1" readingOrder="2"/>
    </xf>
    <xf numFmtId="49" fontId="79" fillId="0" borderId="1" xfId="0" applyNumberFormat="1" applyFont="1" applyBorder="1" applyAlignment="1">
      <alignment horizontal="right" vertical="center" indent="1" readingOrder="2"/>
    </xf>
    <xf numFmtId="0" fontId="80" fillId="2" borderId="7" xfId="0" applyFont="1" applyFill="1" applyBorder="1" applyAlignment="1">
      <alignment horizontal="center" vertical="center"/>
    </xf>
    <xf numFmtId="0" fontId="80" fillId="2" borderId="1" xfId="0" applyFont="1" applyFill="1" applyBorder="1" applyAlignment="1">
      <alignment horizontal="center" vertical="center"/>
    </xf>
    <xf numFmtId="0" fontId="80" fillId="2" borderId="6" xfId="0" applyFont="1" applyFill="1" applyBorder="1" applyAlignment="1">
      <alignment horizontal="center" vertical="center"/>
    </xf>
    <xf numFmtId="49" fontId="85" fillId="0" borderId="8" xfId="0" applyNumberFormat="1" applyFont="1" applyBorder="1" applyAlignment="1">
      <alignment horizontal="center" vertical="center" wrapText="1" readingOrder="2"/>
    </xf>
    <xf numFmtId="49" fontId="85" fillId="0" borderId="2" xfId="0" applyNumberFormat="1" applyFont="1" applyBorder="1" applyAlignment="1">
      <alignment horizontal="center" vertical="center" wrapText="1" readingOrder="2"/>
    </xf>
    <xf numFmtId="49" fontId="85" fillId="0" borderId="9" xfId="0" applyNumberFormat="1" applyFont="1" applyBorder="1" applyAlignment="1">
      <alignment horizontal="center" vertical="center" wrapText="1" readingOrder="2"/>
    </xf>
    <xf numFmtId="49" fontId="85" fillId="0" borderId="7" xfId="0" applyNumberFormat="1" applyFont="1" applyBorder="1" applyAlignment="1">
      <alignment horizontal="center" vertical="center" wrapText="1" readingOrder="2"/>
    </xf>
    <xf numFmtId="49" fontId="85" fillId="0" borderId="1" xfId="0" applyNumberFormat="1" applyFont="1" applyBorder="1" applyAlignment="1">
      <alignment horizontal="center" vertical="center" wrapText="1" readingOrder="2"/>
    </xf>
    <xf numFmtId="49" fontId="85" fillId="0" borderId="6" xfId="0" applyNumberFormat="1" applyFont="1" applyBorder="1" applyAlignment="1">
      <alignment horizontal="center" vertical="center" wrapText="1" readingOrder="2"/>
    </xf>
    <xf numFmtId="0" fontId="81" fillId="0" borderId="13" xfId="0" applyFont="1" applyBorder="1" applyAlignment="1">
      <alignment horizontal="right" indent="1" readingOrder="2"/>
    </xf>
    <xf numFmtId="0" fontId="83" fillId="0" borderId="22" xfId="0" applyFont="1" applyBorder="1" applyAlignment="1">
      <alignment horizontal="center" vertical="center" wrapText="1" readingOrder="2"/>
    </xf>
    <xf numFmtId="0" fontId="83" fillId="0" borderId="22" xfId="0" applyFont="1" applyBorder="1" applyAlignment="1">
      <alignment horizontal="center" wrapText="1"/>
    </xf>
    <xf numFmtId="0" fontId="83" fillId="0" borderId="28" xfId="0" applyFont="1" applyBorder="1" applyAlignment="1">
      <alignment horizontal="center" wrapText="1"/>
    </xf>
    <xf numFmtId="0" fontId="86" fillId="2" borderId="95" xfId="0" applyFont="1" applyFill="1" applyBorder="1" applyAlignment="1">
      <alignment horizontal="center" vertical="center" wrapText="1" readingOrder="2"/>
    </xf>
    <xf numFmtId="0" fontId="87" fillId="2" borderId="10" xfId="0" applyFont="1" applyFill="1" applyBorder="1" applyAlignment="1">
      <alignment horizontal="center" vertical="center" wrapText="1" readingOrder="2"/>
    </xf>
    <xf numFmtId="0" fontId="87" fillId="2" borderId="11" xfId="0" applyFont="1" applyFill="1" applyBorder="1" applyAlignment="1">
      <alignment horizontal="center" vertical="center" wrapText="1" readingOrder="2"/>
    </xf>
    <xf numFmtId="0" fontId="78" fillId="0" borderId="79" xfId="0" applyFont="1" applyBorder="1" applyAlignment="1">
      <alignment horizontal="center" vertical="center" wrapText="1" readingOrder="2"/>
    </xf>
    <xf numFmtId="0" fontId="78" fillId="0" borderId="16" xfId="0" applyFont="1" applyBorder="1" applyAlignment="1">
      <alignment horizontal="center" vertical="center" wrapText="1" readingOrder="2"/>
    </xf>
    <xf numFmtId="0" fontId="78" fillId="0" borderId="3" xfId="0" applyFont="1" applyBorder="1" applyAlignment="1">
      <alignment horizontal="center" vertical="center" wrapText="1" readingOrder="2"/>
    </xf>
    <xf numFmtId="0" fontId="86" fillId="2" borderId="79" xfId="0" applyFont="1" applyFill="1" applyBorder="1" applyAlignment="1">
      <alignment horizontal="center" vertical="center" wrapText="1" readingOrder="2"/>
    </xf>
    <xf numFmtId="0" fontId="87" fillId="2" borderId="16" xfId="0" applyFont="1" applyFill="1" applyBorder="1" applyAlignment="1">
      <alignment horizontal="center" vertical="center" wrapText="1" readingOrder="2"/>
    </xf>
    <xf numFmtId="0" fontId="87" fillId="2" borderId="80" xfId="0" applyFont="1" applyFill="1" applyBorder="1" applyAlignment="1">
      <alignment horizontal="center" vertical="center" wrapText="1" readingOrder="2"/>
    </xf>
    <xf numFmtId="0" fontId="84" fillId="0" borderId="70" xfId="0" applyFont="1" applyBorder="1" applyAlignment="1">
      <alignment horizontal="center" vertical="center" wrapText="1" readingOrder="2"/>
    </xf>
    <xf numFmtId="0" fontId="106" fillId="0" borderId="72" xfId="0" applyFont="1" applyBorder="1" applyAlignment="1">
      <alignment wrapText="1" readingOrder="2"/>
    </xf>
    <xf numFmtId="0" fontId="106" fillId="0" borderId="71" xfId="0" applyFont="1" applyBorder="1" applyAlignment="1">
      <alignment wrapText="1" readingOrder="2"/>
    </xf>
    <xf numFmtId="0" fontId="80" fillId="0" borderId="22" xfId="0" applyFont="1" applyBorder="1" applyAlignment="1">
      <alignment horizontal="right" indent="1" readingOrder="2"/>
    </xf>
    <xf numFmtId="0" fontId="80" fillId="0" borderId="28" xfId="0" applyFont="1" applyBorder="1" applyAlignment="1">
      <alignment horizontal="right" indent="1" readingOrder="2"/>
    </xf>
    <xf numFmtId="0" fontId="81" fillId="0" borderId="22" xfId="0" applyFont="1" applyBorder="1" applyAlignment="1">
      <alignment horizontal="center" vertical="center" wrapText="1" readingOrder="2"/>
    </xf>
    <xf numFmtId="0" fontId="79" fillId="0" borderId="22" xfId="0" applyFont="1" applyBorder="1" applyAlignment="1">
      <alignment horizontal="center" wrapText="1" readingOrder="2"/>
    </xf>
    <xf numFmtId="0" fontId="79" fillId="0" borderId="23" xfId="0" applyFont="1" applyBorder="1" applyAlignment="1">
      <alignment horizontal="center" wrapText="1" readingOrder="2"/>
    </xf>
    <xf numFmtId="0" fontId="79" fillId="0" borderId="28" xfId="0" applyFont="1" applyBorder="1" applyAlignment="1">
      <alignment horizontal="center" wrapText="1" readingOrder="2"/>
    </xf>
    <xf numFmtId="0" fontId="79" fillId="0" borderId="29" xfId="0" applyFont="1" applyBorder="1" applyAlignment="1">
      <alignment horizontal="center" wrapText="1" readingOrder="2"/>
    </xf>
    <xf numFmtId="0" fontId="80" fillId="0" borderId="4" xfId="0" applyFont="1" applyBorder="1" applyAlignment="1">
      <alignment horizontal="right" vertical="center" indent="1" readingOrder="2"/>
    </xf>
    <xf numFmtId="0" fontId="79" fillId="0" borderId="0" xfId="0" applyFont="1" applyBorder="1" applyAlignment="1">
      <alignment horizontal="right" indent="1"/>
    </xf>
    <xf numFmtId="0" fontId="79" fillId="0" borderId="5" xfId="0" applyFont="1" applyBorder="1" applyAlignment="1">
      <alignment horizontal="right" indent="1"/>
    </xf>
    <xf numFmtId="0" fontId="85" fillId="0" borderId="44" xfId="0" applyFont="1" applyBorder="1" applyAlignment="1">
      <alignment horizontal="right" vertical="center" wrapText="1" indent="1" readingOrder="2"/>
    </xf>
    <xf numFmtId="0" fontId="85" fillId="0" borderId="45" xfId="0" applyFont="1" applyBorder="1" applyAlignment="1">
      <alignment horizontal="right" wrapText="1" indent="1"/>
    </xf>
    <xf numFmtId="0" fontId="85" fillId="0" borderId="46" xfId="0" applyFont="1" applyBorder="1" applyAlignment="1">
      <alignment horizontal="right" wrapText="1" indent="1"/>
    </xf>
    <xf numFmtId="0" fontId="85" fillId="0" borderId="24" xfId="0" applyFont="1" applyBorder="1" applyAlignment="1">
      <alignment horizontal="right" wrapText="1" indent="1"/>
    </xf>
    <xf numFmtId="0" fontId="85" fillId="0" borderId="25" xfId="0" applyFont="1" applyBorder="1" applyAlignment="1">
      <alignment horizontal="right" wrapText="1" indent="1"/>
    </xf>
    <xf numFmtId="0" fontId="85" fillId="0" borderId="26" xfId="0" applyFont="1" applyBorder="1" applyAlignment="1">
      <alignment horizontal="right" wrapText="1" indent="1"/>
    </xf>
    <xf numFmtId="0" fontId="104" fillId="0" borderId="2" xfId="0" applyFont="1" applyBorder="1" applyAlignment="1">
      <alignment horizontal="right" indent="1" readingOrder="2"/>
    </xf>
    <xf numFmtId="0" fontId="104" fillId="0" borderId="2" xfId="0" applyFont="1" applyBorder="1" applyAlignment="1">
      <alignment horizontal="right" indent="1"/>
    </xf>
    <xf numFmtId="0" fontId="86" fillId="2" borderId="12" xfId="0" applyFont="1" applyFill="1" applyBorder="1" applyAlignment="1">
      <alignment horizontal="center" vertical="center" readingOrder="2"/>
    </xf>
    <xf numFmtId="0" fontId="87" fillId="2" borderId="94" xfId="0" applyFont="1" applyFill="1" applyBorder="1" applyAlignment="1">
      <alignment horizontal="center" vertical="center" readingOrder="2"/>
    </xf>
    <xf numFmtId="0" fontId="78" fillId="0" borderId="18" xfId="0" applyFont="1" applyBorder="1" applyAlignment="1">
      <alignment horizontal="center" vertical="center" readingOrder="2"/>
    </xf>
    <xf numFmtId="0" fontId="78" fillId="0" borderId="80" xfId="0" applyFont="1" applyBorder="1" applyAlignment="1">
      <alignment horizontal="center" vertical="center" readingOrder="2"/>
    </xf>
    <xf numFmtId="0" fontId="86" fillId="2" borderId="95" xfId="0" applyFont="1" applyFill="1" applyBorder="1" applyAlignment="1">
      <alignment horizontal="center" vertical="center" readingOrder="2"/>
    </xf>
    <xf numFmtId="0" fontId="78" fillId="0" borderId="10" xfId="0" applyFont="1" applyBorder="1" applyAlignment="1">
      <alignment horizontal="center" vertical="center" readingOrder="2"/>
    </xf>
    <xf numFmtId="0" fontId="78" fillId="0" borderId="94" xfId="0" applyFont="1" applyBorder="1" applyAlignment="1">
      <alignment horizontal="center" vertical="center" readingOrder="2"/>
    </xf>
    <xf numFmtId="0" fontId="78" fillId="0" borderId="79" xfId="0" applyFont="1" applyBorder="1" applyAlignment="1">
      <alignment horizontal="center" vertical="center" readingOrder="2"/>
    </xf>
    <xf numFmtId="0" fontId="78" fillId="0" borderId="16" xfId="0" applyFont="1" applyBorder="1" applyAlignment="1">
      <alignment horizontal="center" vertical="center" readingOrder="2"/>
    </xf>
    <xf numFmtId="0" fontId="77" fillId="2" borderId="95" xfId="0" applyFont="1" applyFill="1" applyBorder="1" applyAlignment="1">
      <alignment horizontal="center" vertical="center" readingOrder="2"/>
    </xf>
    <xf numFmtId="0" fontId="77" fillId="0" borderId="10" xfId="0" applyFont="1" applyBorder="1" applyAlignment="1">
      <alignment horizontal="center" vertical="center" readingOrder="2"/>
    </xf>
    <xf numFmtId="0" fontId="77" fillId="0" borderId="94" xfId="0" applyFont="1" applyBorder="1" applyAlignment="1">
      <alignment horizontal="center" vertical="center" readingOrder="2"/>
    </xf>
    <xf numFmtId="0" fontId="87" fillId="2" borderId="94" xfId="0" applyFont="1" applyFill="1" applyBorder="1" applyAlignment="1">
      <alignment horizontal="center" vertical="center" wrapText="1" readingOrder="2"/>
    </xf>
    <xf numFmtId="0" fontId="86" fillId="0" borderId="8" xfId="0" applyFont="1" applyBorder="1" applyAlignment="1">
      <alignment horizontal="right" vertical="top" readingOrder="2"/>
    </xf>
    <xf numFmtId="0" fontId="78" fillId="0" borderId="2" xfId="0" applyFont="1" applyBorder="1" applyAlignment="1">
      <alignment horizontal="right" vertical="top" readingOrder="2"/>
    </xf>
    <xf numFmtId="0" fontId="78" fillId="0" borderId="9" xfId="0" applyFont="1" applyBorder="1" applyAlignment="1">
      <alignment horizontal="right" vertical="top" readingOrder="2"/>
    </xf>
    <xf numFmtId="0" fontId="86" fillId="0" borderId="4" xfId="0" applyFont="1" applyBorder="1" applyAlignment="1">
      <alignment horizontal="right" vertical="top" readingOrder="2"/>
    </xf>
    <xf numFmtId="0" fontId="78" fillId="0" borderId="0" xfId="0" applyFont="1" applyBorder="1" applyAlignment="1">
      <alignment horizontal="right" vertical="top" readingOrder="2"/>
    </xf>
    <xf numFmtId="0" fontId="78" fillId="0" borderId="5" xfId="0" applyFont="1" applyBorder="1" applyAlignment="1">
      <alignment horizontal="right" vertical="top" readingOrder="2"/>
    </xf>
    <xf numFmtId="0" fontId="80" fillId="0" borderId="10" xfId="0" applyFont="1" applyBorder="1" applyAlignment="1">
      <alignment horizontal="right" vertical="center" indent="2" readingOrder="2"/>
    </xf>
    <xf numFmtId="0" fontId="80" fillId="0" borderId="1" xfId="0" applyFont="1" applyBorder="1" applyAlignment="1">
      <alignment horizontal="right" vertical="center" indent="2" readingOrder="2"/>
    </xf>
    <xf numFmtId="2" fontId="85" fillId="0" borderId="10" xfId="0" applyNumberFormat="1" applyFont="1" applyBorder="1" applyAlignment="1">
      <alignment horizontal="right" vertical="center" wrapText="1" indent="1" readingOrder="2"/>
    </xf>
    <xf numFmtId="2" fontId="85" fillId="0" borderId="1" xfId="0" applyNumberFormat="1" applyFont="1" applyBorder="1" applyAlignment="1">
      <alignment horizontal="right" vertical="center" wrapText="1" indent="1" readingOrder="2"/>
    </xf>
    <xf numFmtId="0" fontId="80" fillId="2" borderId="8" xfId="0" applyFont="1" applyFill="1" applyBorder="1" applyAlignment="1">
      <alignment horizontal="center" vertical="center" readingOrder="1"/>
    </xf>
    <xf numFmtId="0" fontId="80" fillId="2" borderId="9" xfId="0" applyFont="1" applyFill="1" applyBorder="1" applyAlignment="1">
      <alignment horizontal="center" vertical="center" readingOrder="1"/>
    </xf>
    <xf numFmtId="0" fontId="80" fillId="2" borderId="7" xfId="0" applyFont="1" applyFill="1" applyBorder="1" applyAlignment="1">
      <alignment horizontal="center" vertical="center" readingOrder="1"/>
    </xf>
    <xf numFmtId="0" fontId="80" fillId="2" borderId="6" xfId="0" applyFont="1" applyFill="1" applyBorder="1" applyAlignment="1">
      <alignment horizontal="center" vertical="center" readingOrder="1"/>
    </xf>
    <xf numFmtId="0" fontId="80" fillId="2" borderId="2" xfId="0" applyFont="1" applyFill="1" applyBorder="1" applyAlignment="1">
      <alignment horizontal="center" vertical="center" readingOrder="1"/>
    </xf>
    <xf numFmtId="0" fontId="80" fillId="2" borderId="1" xfId="0" applyFont="1" applyFill="1" applyBorder="1" applyAlignment="1">
      <alignment horizontal="center" vertical="center" readingOrder="1"/>
    </xf>
    <xf numFmtId="0" fontId="0" fillId="0" borderId="33" xfId="0" applyBorder="1" applyAlignment="1">
      <alignment horizontal="right" indent="1"/>
    </xf>
    <xf numFmtId="171" fontId="92" fillId="0" borderId="15" xfId="0" applyNumberFormat="1" applyFont="1" applyBorder="1" applyAlignment="1">
      <alignment horizontal="center" vertical="center" readingOrder="1"/>
    </xf>
    <xf numFmtId="171" fontId="90" fillId="0" borderId="15" xfId="0" applyNumberFormat="1" applyFont="1" applyBorder="1" applyAlignment="1">
      <alignment vertical="center" readingOrder="1"/>
    </xf>
    <xf numFmtId="0" fontId="85" fillId="0" borderId="15" xfId="0" applyFont="1" applyBorder="1" applyAlignment="1">
      <alignment horizontal="center" vertical="center" readingOrder="2"/>
    </xf>
    <xf numFmtId="0" fontId="80" fillId="0" borderId="32" xfId="0" applyFont="1" applyBorder="1" applyAlignment="1">
      <alignment horizontal="center" readingOrder="2"/>
    </xf>
    <xf numFmtId="0" fontId="88" fillId="0" borderId="31" xfId="0" applyFont="1" applyBorder="1" applyAlignment="1">
      <alignment horizontal="center" readingOrder="2"/>
    </xf>
    <xf numFmtId="0" fontId="88" fillId="0" borderId="33" xfId="0" applyFont="1" applyBorder="1" applyAlignment="1">
      <alignment horizontal="center" readingOrder="2"/>
    </xf>
    <xf numFmtId="0" fontId="107" fillId="0" borderId="32" xfId="0" applyFont="1" applyBorder="1" applyAlignment="1">
      <alignment horizontal="center" wrapText="1" readingOrder="2"/>
    </xf>
    <xf numFmtId="0" fontId="88" fillId="0" borderId="31" xfId="0" applyFont="1" applyBorder="1" applyAlignment="1">
      <alignment horizontal="center" wrapText="1" readingOrder="2"/>
    </xf>
    <xf numFmtId="0" fontId="88" fillId="0" borderId="33" xfId="0" applyFont="1" applyBorder="1" applyAlignment="1">
      <alignment horizontal="center" wrapText="1" readingOrder="2"/>
    </xf>
    <xf numFmtId="168" fontId="85" fillId="0" borderId="32" xfId="0" applyNumberFormat="1" applyFont="1" applyBorder="1" applyAlignment="1">
      <alignment horizontal="center" vertical="center" wrapText="1" readingOrder="1"/>
    </xf>
    <xf numFmtId="0" fontId="88" fillId="0" borderId="31" xfId="0" applyFont="1" applyBorder="1"/>
    <xf numFmtId="0" fontId="88" fillId="0" borderId="33" xfId="0" applyFont="1" applyBorder="1"/>
    <xf numFmtId="0" fontId="80" fillId="2" borderId="98" xfId="0" applyFont="1" applyFill="1" applyBorder="1" applyAlignment="1">
      <alignment horizontal="center" vertical="center" readingOrder="2"/>
    </xf>
    <xf numFmtId="0" fontId="80" fillId="2" borderId="99" xfId="0" applyFont="1" applyFill="1" applyBorder="1" applyAlignment="1">
      <alignment horizontal="center" vertical="center" readingOrder="2"/>
    </xf>
    <xf numFmtId="0" fontId="80" fillId="2" borderId="100" xfId="0" applyFont="1" applyFill="1" applyBorder="1" applyAlignment="1">
      <alignment horizontal="center" vertical="center" readingOrder="2"/>
    </xf>
    <xf numFmtId="0" fontId="80" fillId="2" borderId="8" xfId="0" applyFont="1" applyFill="1" applyBorder="1" applyAlignment="1">
      <alignment horizontal="center" vertical="center" readingOrder="2"/>
    </xf>
    <xf numFmtId="0" fontId="80" fillId="2" borderId="2" xfId="0" applyFont="1" applyFill="1" applyBorder="1" applyAlignment="1">
      <alignment horizontal="center" vertical="center" readingOrder="2"/>
    </xf>
    <xf numFmtId="0" fontId="80" fillId="2" borderId="9" xfId="0" applyFont="1" applyFill="1" applyBorder="1" applyAlignment="1">
      <alignment horizontal="center" vertical="center" readingOrder="2"/>
    </xf>
    <xf numFmtId="0" fontId="80" fillId="2" borderId="7" xfId="0" applyFont="1" applyFill="1" applyBorder="1" applyAlignment="1">
      <alignment horizontal="center" vertical="center" readingOrder="2"/>
    </xf>
    <xf numFmtId="0" fontId="80" fillId="2" borderId="1" xfId="0" applyFont="1" applyFill="1" applyBorder="1" applyAlignment="1">
      <alignment horizontal="center" vertical="center" readingOrder="2"/>
    </xf>
    <xf numFmtId="0" fontId="80" fillId="2" borderId="6" xfId="0" applyFont="1" applyFill="1" applyBorder="1" applyAlignment="1">
      <alignment horizontal="center" vertical="center" readingOrder="2"/>
    </xf>
    <xf numFmtId="0" fontId="80" fillId="2" borderId="104" xfId="0" applyFont="1" applyFill="1" applyBorder="1" applyAlignment="1">
      <alignment horizontal="center" readingOrder="2"/>
    </xf>
    <xf numFmtId="0" fontId="80" fillId="2" borderId="102" xfId="0" applyFont="1" applyFill="1" applyBorder="1" applyAlignment="1">
      <alignment horizontal="center" readingOrder="2"/>
    </xf>
    <xf numFmtId="0" fontId="80" fillId="2" borderId="105" xfId="0" applyFont="1" applyFill="1" applyBorder="1" applyAlignment="1">
      <alignment horizontal="center" readingOrder="2"/>
    </xf>
    <xf numFmtId="0" fontId="80" fillId="2" borderId="101" xfId="0" applyFont="1" applyFill="1" applyBorder="1" applyAlignment="1">
      <alignment horizontal="center" readingOrder="2"/>
    </xf>
    <xf numFmtId="0" fontId="80" fillId="2" borderId="103" xfId="0" applyFont="1" applyFill="1" applyBorder="1" applyAlignment="1">
      <alignment horizontal="center" readingOrder="2"/>
    </xf>
    <xf numFmtId="0" fontId="85" fillId="0" borderId="32" xfId="0" applyFont="1" applyBorder="1" applyAlignment="1">
      <alignment horizontal="center" vertical="center" readingOrder="2"/>
    </xf>
    <xf numFmtId="0" fontId="88" fillId="0" borderId="31" xfId="0" applyFont="1" applyBorder="1" applyAlignment="1"/>
    <xf numFmtId="0" fontId="88" fillId="0" borderId="33" xfId="0" applyFont="1" applyBorder="1" applyAlignment="1"/>
    <xf numFmtId="0" fontId="85" fillId="0" borderId="52" xfId="0" applyFont="1" applyBorder="1" applyAlignment="1">
      <alignment horizontal="center" vertical="center" wrapText="1" readingOrder="2"/>
    </xf>
    <xf numFmtId="0" fontId="85" fillId="0" borderId="54" xfId="0" applyFont="1" applyBorder="1" applyAlignment="1">
      <alignment horizontal="center" vertical="center" wrapText="1" readingOrder="2"/>
    </xf>
    <xf numFmtId="0" fontId="85" fillId="0" borderId="53" xfId="0" applyFont="1" applyBorder="1" applyAlignment="1">
      <alignment horizontal="center" vertical="center" wrapText="1" readingOrder="2"/>
    </xf>
    <xf numFmtId="0" fontId="107" fillId="0" borderId="52" xfId="0" applyFont="1" applyBorder="1" applyAlignment="1">
      <alignment horizontal="center" wrapText="1" readingOrder="2"/>
    </xf>
    <xf numFmtId="0" fontId="88" fillId="0" borderId="54" xfId="0" applyFont="1" applyBorder="1" applyAlignment="1">
      <alignment horizontal="center" wrapText="1"/>
    </xf>
    <xf numFmtId="0" fontId="88" fillId="0" borderId="53" xfId="0" applyFont="1" applyBorder="1" applyAlignment="1">
      <alignment horizontal="center" wrapText="1"/>
    </xf>
    <xf numFmtId="168" fontId="85" fillId="0" borderId="52" xfId="0" applyNumberFormat="1" applyFont="1" applyBorder="1" applyAlignment="1">
      <alignment horizontal="center" vertical="center" wrapText="1" readingOrder="1"/>
    </xf>
    <xf numFmtId="0" fontId="88" fillId="0" borderId="54" xfId="0" applyFont="1" applyBorder="1"/>
    <xf numFmtId="0" fontId="88" fillId="0" borderId="53" xfId="0" applyFont="1" applyBorder="1"/>
    <xf numFmtId="0" fontId="85" fillId="0" borderId="62" xfId="0" applyFont="1" applyBorder="1" applyAlignment="1">
      <alignment horizontal="center" vertical="center" readingOrder="2"/>
    </xf>
    <xf numFmtId="0" fontId="107" fillId="0" borderId="63" xfId="0" applyFont="1" applyBorder="1" applyAlignment="1">
      <alignment horizontal="center" wrapText="1" readingOrder="2"/>
    </xf>
    <xf numFmtId="0" fontId="88" fillId="0" borderId="64" xfId="0" applyFont="1" applyBorder="1" applyAlignment="1">
      <alignment wrapText="1"/>
    </xf>
    <xf numFmtId="0" fontId="88" fillId="0" borderId="65" xfId="0" applyFont="1" applyBorder="1" applyAlignment="1">
      <alignment wrapText="1"/>
    </xf>
    <xf numFmtId="168" fontId="85" fillId="0" borderId="63" xfId="0" applyNumberFormat="1" applyFont="1" applyBorder="1" applyAlignment="1">
      <alignment horizontal="center" vertical="center" wrapText="1" readingOrder="1"/>
    </xf>
    <xf numFmtId="0" fontId="88" fillId="0" borderId="64" xfId="0" applyFont="1" applyBorder="1"/>
    <xf numFmtId="0" fontId="88" fillId="0" borderId="65" xfId="0" applyFont="1" applyBorder="1"/>
    <xf numFmtId="0" fontId="85" fillId="0" borderId="35" xfId="0" applyFont="1" applyBorder="1" applyAlignment="1">
      <alignment horizontal="center" vertical="center" readingOrder="2"/>
    </xf>
    <xf numFmtId="0" fontId="107" fillId="0" borderId="8" xfId="0" applyFont="1" applyBorder="1" applyAlignment="1">
      <alignment horizontal="center" wrapText="1" readingOrder="2"/>
    </xf>
    <xf numFmtId="0" fontId="88" fillId="0" borderId="2" xfId="0" applyFont="1" applyBorder="1" applyAlignment="1">
      <alignment wrapText="1"/>
    </xf>
    <xf numFmtId="0" fontId="88" fillId="0" borderId="9" xfId="0" applyFont="1" applyBorder="1" applyAlignment="1">
      <alignment wrapText="1"/>
    </xf>
    <xf numFmtId="168" fontId="85" fillId="0" borderId="8" xfId="0" applyNumberFormat="1" applyFont="1" applyBorder="1" applyAlignment="1">
      <alignment horizontal="center" vertical="center" wrapText="1" readingOrder="1"/>
    </xf>
    <xf numFmtId="0" fontId="88" fillId="0" borderId="2" xfId="0" applyFont="1" applyBorder="1"/>
    <xf numFmtId="0" fontId="88" fillId="0" borderId="9" xfId="0" applyFont="1" applyBorder="1"/>
    <xf numFmtId="0" fontId="88" fillId="0" borderId="31" xfId="0" applyFont="1" applyBorder="1" applyAlignment="1">
      <alignment horizontal="center" wrapText="1"/>
    </xf>
    <xf numFmtId="0" fontId="88" fillId="0" borderId="33" xfId="0" applyFont="1" applyBorder="1" applyAlignment="1">
      <alignment horizontal="center" wrapText="1"/>
    </xf>
    <xf numFmtId="0" fontId="85" fillId="0" borderId="58" xfId="0" applyFont="1" applyBorder="1" applyAlignment="1">
      <alignment horizontal="center" vertical="center" readingOrder="2"/>
    </xf>
    <xf numFmtId="0" fontId="88" fillId="0" borderId="54" xfId="0" applyFont="1" applyBorder="1" applyAlignment="1">
      <alignment wrapText="1"/>
    </xf>
    <xf numFmtId="0" fontId="88" fillId="0" borderId="53" xfId="0" applyFont="1" applyBorder="1" applyAlignment="1">
      <alignment wrapText="1"/>
    </xf>
    <xf numFmtId="0" fontId="80" fillId="0" borderId="63" xfId="0" applyFont="1" applyBorder="1" applyAlignment="1">
      <alignment horizontal="center" wrapText="1" readingOrder="2"/>
    </xf>
    <xf numFmtId="0" fontId="88" fillId="0" borderId="64" xfId="0" applyFont="1" applyBorder="1" applyAlignment="1">
      <alignment horizontal="center" wrapText="1" readingOrder="2"/>
    </xf>
    <xf numFmtId="0" fontId="88" fillId="0" borderId="65" xfId="0" applyFont="1" applyBorder="1" applyAlignment="1">
      <alignment horizontal="center" wrapText="1" readingOrder="2"/>
    </xf>
    <xf numFmtId="0" fontId="88" fillId="0" borderId="31" xfId="0" applyFont="1" applyBorder="1" applyAlignment="1">
      <alignment wrapText="1"/>
    </xf>
    <xf numFmtId="0" fontId="88" fillId="0" borderId="33" xfId="0" applyFont="1" applyBorder="1" applyAlignment="1">
      <alignment wrapText="1"/>
    </xf>
    <xf numFmtId="0" fontId="80" fillId="0" borderId="1" xfId="0" applyFont="1" applyBorder="1" applyAlignment="1">
      <alignment horizontal="center"/>
    </xf>
    <xf numFmtId="0" fontId="88" fillId="0" borderId="1" xfId="0" applyFont="1" applyBorder="1" applyAlignment="1"/>
    <xf numFmtId="0" fontId="88" fillId="0" borderId="6" xfId="0" applyFont="1" applyBorder="1" applyAlignment="1"/>
    <xf numFmtId="0" fontId="107" fillId="0" borderId="7" xfId="0" applyFont="1" applyBorder="1" applyAlignment="1">
      <alignment horizontal="center" readingOrder="2"/>
    </xf>
    <xf numFmtId="0" fontId="109" fillId="0" borderId="92" xfId="0" applyFont="1" applyBorder="1" applyAlignment="1">
      <alignment readingOrder="1"/>
    </xf>
    <xf numFmtId="0" fontId="109" fillId="0" borderId="93" xfId="0" applyFont="1" applyBorder="1" applyAlignment="1">
      <alignment readingOrder="1"/>
    </xf>
    <xf numFmtId="168" fontId="25" fillId="0" borderId="59" xfId="0" applyNumberFormat="1" applyFont="1" applyBorder="1" applyAlignment="1">
      <alignment horizontal="center" wrapText="1" readingOrder="1"/>
    </xf>
    <xf numFmtId="168" fontId="25" fillId="0" borderId="60" xfId="0" applyNumberFormat="1" applyFont="1" applyBorder="1" applyAlignment="1">
      <alignment horizontal="center" wrapText="1" readingOrder="1"/>
    </xf>
    <xf numFmtId="168" fontId="25" fillId="0" borderId="61" xfId="0" applyNumberFormat="1" applyFont="1" applyBorder="1" applyAlignment="1">
      <alignment horizontal="center" wrapText="1" readingOrder="1"/>
    </xf>
    <xf numFmtId="171" fontId="92" fillId="0" borderId="52" xfId="0" applyNumberFormat="1" applyFont="1" applyBorder="1" applyAlignment="1">
      <alignment horizontal="center" vertical="center" readingOrder="1"/>
    </xf>
    <xf numFmtId="171" fontId="92" fillId="0" borderId="53" xfId="0" applyNumberFormat="1" applyFont="1" applyBorder="1" applyAlignment="1">
      <alignment horizontal="center" vertical="center" readingOrder="1"/>
    </xf>
    <xf numFmtId="0" fontId="85" fillId="0" borderId="17" xfId="0" applyFont="1" applyBorder="1" applyAlignment="1">
      <alignment horizontal="center" vertical="center" wrapText="1" readingOrder="2"/>
    </xf>
    <xf numFmtId="0" fontId="81" fillId="0" borderId="17" xfId="0" applyFont="1" applyBorder="1" applyAlignment="1" applyProtection="1">
      <alignment horizontal="center" wrapText="1" readingOrder="2"/>
    </xf>
    <xf numFmtId="0" fontId="86" fillId="2" borderId="15" xfId="0" applyFont="1" applyFill="1" applyBorder="1" applyAlignment="1">
      <alignment horizontal="center" vertical="center" readingOrder="1"/>
    </xf>
    <xf numFmtId="0" fontId="87" fillId="2" borderId="15" xfId="0" applyFont="1" applyFill="1" applyBorder="1" applyAlignment="1"/>
    <xf numFmtId="0" fontId="86" fillId="2" borderId="15" xfId="0" applyFont="1" applyFill="1" applyBorder="1" applyAlignment="1"/>
    <xf numFmtId="0" fontId="86" fillId="2" borderId="15" xfId="0" applyFont="1" applyFill="1" applyBorder="1" applyAlignment="1">
      <alignment horizontal="center" vertical="center" readingOrder="2"/>
    </xf>
    <xf numFmtId="0" fontId="87" fillId="2" borderId="35" xfId="0" applyFont="1" applyFill="1" applyBorder="1" applyAlignment="1"/>
    <xf numFmtId="0" fontId="85" fillId="0" borderId="31" xfId="0" applyFont="1" applyBorder="1" applyAlignment="1">
      <alignment horizontal="center" vertical="center" readingOrder="2"/>
    </xf>
    <xf numFmtId="0" fontId="85" fillId="0" borderId="33" xfId="0" applyFont="1" applyBorder="1" applyAlignment="1">
      <alignment horizontal="center" vertical="center" readingOrder="2"/>
    </xf>
    <xf numFmtId="165" fontId="19" fillId="0" borderId="88" xfId="0" applyNumberFormat="1" applyFont="1" applyBorder="1" applyAlignment="1">
      <alignment horizontal="center" readingOrder="1"/>
    </xf>
    <xf numFmtId="0" fontId="109" fillId="0" borderId="89" xfId="0" applyFont="1" applyBorder="1" applyAlignment="1">
      <alignment horizontal="center"/>
    </xf>
    <xf numFmtId="0" fontId="109" fillId="0" borderId="89" xfId="0" applyFont="1" applyBorder="1" applyAlignment="1"/>
    <xf numFmtId="0" fontId="109" fillId="0" borderId="90" xfId="0" applyFont="1" applyBorder="1" applyAlignment="1"/>
    <xf numFmtId="0" fontId="85" fillId="0" borderId="52" xfId="0" applyFont="1" applyBorder="1" applyAlignment="1">
      <alignment horizontal="center" vertical="center"/>
    </xf>
    <xf numFmtId="0" fontId="85" fillId="0" borderId="54" xfId="0" applyFont="1" applyBorder="1" applyAlignment="1">
      <alignment horizontal="center" vertical="center"/>
    </xf>
    <xf numFmtId="0" fontId="88" fillId="0" borderId="54" xfId="0" applyFont="1" applyBorder="1" applyAlignment="1">
      <alignment horizontal="center" vertical="center"/>
    </xf>
    <xf numFmtId="0" fontId="88" fillId="0" borderId="53" xfId="0" applyFont="1" applyBorder="1" applyAlignment="1">
      <alignment horizontal="center" vertical="center"/>
    </xf>
    <xf numFmtId="0" fontId="80" fillId="0" borderId="52" xfId="0" applyFont="1" applyBorder="1" applyAlignment="1">
      <alignment horizontal="center" readingOrder="2"/>
    </xf>
    <xf numFmtId="0" fontId="88" fillId="0" borderId="54" xfId="0" applyFont="1" applyBorder="1" applyAlignment="1">
      <alignment horizontal="center" readingOrder="2"/>
    </xf>
    <xf numFmtId="0" fontId="88" fillId="0" borderId="53" xfId="0" applyFont="1" applyBorder="1" applyAlignment="1">
      <alignment horizontal="center" readingOrder="2"/>
    </xf>
    <xf numFmtId="0" fontId="109" fillId="0" borderId="85" xfId="0" applyFont="1" applyBorder="1" applyAlignment="1">
      <alignment horizontal="center"/>
    </xf>
    <xf numFmtId="0" fontId="109" fillId="0" borderId="86" xfId="0" applyFont="1" applyBorder="1" applyAlignment="1"/>
    <xf numFmtId="0" fontId="109" fillId="0" borderId="87" xfId="0" applyFont="1" applyBorder="1" applyAlignment="1"/>
    <xf numFmtId="0" fontId="86" fillId="2" borderId="8" xfId="0" applyFont="1" applyFill="1" applyBorder="1" applyAlignment="1">
      <alignment horizontal="center" vertical="center" readingOrder="1"/>
    </xf>
    <xf numFmtId="0" fontId="78" fillId="0" borderId="2" xfId="0" applyFont="1" applyBorder="1" applyAlignment="1"/>
    <xf numFmtId="0" fontId="78" fillId="0" borderId="9" xfId="0" applyFont="1" applyBorder="1" applyAlignment="1"/>
    <xf numFmtId="0" fontId="78" fillId="0" borderId="7" xfId="0" applyFont="1" applyBorder="1" applyAlignment="1"/>
    <xf numFmtId="0" fontId="78" fillId="0" borderId="1" xfId="0" applyFont="1" applyBorder="1" applyAlignment="1"/>
    <xf numFmtId="0" fontId="78" fillId="0" borderId="6" xfId="0" applyFont="1" applyBorder="1" applyAlignment="1"/>
    <xf numFmtId="0" fontId="89" fillId="2" borderId="8" xfId="0" applyFont="1" applyFill="1" applyBorder="1" applyAlignment="1">
      <alignment horizontal="center" vertical="center" readingOrder="2"/>
    </xf>
    <xf numFmtId="0" fontId="89" fillId="2" borderId="47" xfId="0" applyFont="1" applyFill="1" applyBorder="1" applyAlignment="1">
      <alignment horizontal="center" readingOrder="2"/>
    </xf>
    <xf numFmtId="0" fontId="78" fillId="0" borderId="48" xfId="0" applyFont="1" applyBorder="1" applyAlignment="1"/>
    <xf numFmtId="0" fontId="89" fillId="2" borderId="48" xfId="0" applyFont="1" applyFill="1" applyBorder="1" applyAlignment="1">
      <alignment horizontal="center" readingOrder="2"/>
    </xf>
    <xf numFmtId="0" fontId="78" fillId="0" borderId="49" xfId="0" applyFont="1" applyBorder="1" applyAlignment="1"/>
    <xf numFmtId="0" fontId="85" fillId="0" borderId="15" xfId="0" applyFont="1" applyBorder="1" applyAlignment="1">
      <alignment horizontal="center" readingOrder="2"/>
    </xf>
    <xf numFmtId="168" fontId="84" fillId="0" borderId="0" xfId="0" applyNumberFormat="1" applyFont="1" applyBorder="1" applyAlignment="1">
      <alignment horizontal="center" vertical="center" wrapText="1" readingOrder="1"/>
    </xf>
    <xf numFmtId="0" fontId="90" fillId="0" borderId="0" xfId="0" applyFont="1" applyBorder="1" applyAlignment="1">
      <alignment wrapText="1"/>
    </xf>
    <xf numFmtId="0" fontId="0" fillId="0" borderId="0" xfId="0" applyAlignment="1">
      <alignment wrapText="1"/>
    </xf>
    <xf numFmtId="168" fontId="84" fillId="0" borderId="32" xfId="0" applyNumberFormat="1" applyFont="1" applyBorder="1" applyAlignment="1">
      <alignment horizontal="center" vertical="center" wrapText="1" readingOrder="1"/>
    </xf>
    <xf numFmtId="0" fontId="90" fillId="0" borderId="31" xfId="0" applyFont="1" applyBorder="1"/>
    <xf numFmtId="0" fontId="90" fillId="0" borderId="33" xfId="0" applyFont="1" applyBorder="1"/>
    <xf numFmtId="164" fontId="81" fillId="0" borderId="0" xfId="0" applyNumberFormat="1" applyFont="1" applyBorder="1" applyAlignment="1">
      <alignment horizontal="center" vertical="center" readingOrder="2"/>
    </xf>
    <xf numFmtId="0" fontId="89" fillId="0" borderId="0" xfId="0" applyFont="1" applyBorder="1" applyAlignment="1">
      <alignment horizontal="right" vertical="center" indent="1" readingOrder="2"/>
    </xf>
    <xf numFmtId="0" fontId="89" fillId="0" borderId="0" xfId="0" applyFont="1" applyAlignment="1">
      <alignment horizontal="right" vertical="center" indent="1"/>
    </xf>
    <xf numFmtId="0" fontId="78" fillId="0" borderId="0" xfId="0" applyFont="1" applyAlignment="1">
      <alignment horizontal="right" vertical="center" indent="1"/>
    </xf>
    <xf numFmtId="0" fontId="95" fillId="0" borderId="0" xfId="0" applyFont="1" applyBorder="1" applyAlignment="1">
      <alignment horizontal="right" vertical="center" wrapText="1" indent="1"/>
    </xf>
    <xf numFmtId="165" fontId="89" fillId="0" borderId="0" xfId="0" applyNumberFormat="1" applyFont="1" applyBorder="1" applyAlignment="1">
      <alignment horizontal="right" vertical="center"/>
    </xf>
    <xf numFmtId="0" fontId="78" fillId="0" borderId="0" xfId="0" applyFont="1" applyAlignment="1">
      <alignment horizontal="right" vertical="center"/>
    </xf>
    <xf numFmtId="0" fontId="95" fillId="0" borderId="0" xfId="0" applyFont="1" applyBorder="1" applyAlignment="1">
      <alignment horizontal="center" vertical="center" wrapText="1" readingOrder="1"/>
    </xf>
    <xf numFmtId="0" fontId="85" fillId="0" borderId="0" xfId="0" applyFont="1" applyBorder="1" applyAlignment="1">
      <alignment horizontal="right" vertical="center" wrapText="1" indent="1"/>
    </xf>
    <xf numFmtId="0" fontId="80" fillId="0" borderId="0" xfId="0" applyFont="1" applyBorder="1" applyAlignment="1">
      <alignment horizontal="center" vertical="center" readingOrder="2"/>
    </xf>
    <xf numFmtId="0" fontId="75" fillId="0" borderId="4" xfId="0" applyFont="1" applyBorder="1" applyAlignment="1">
      <alignment horizontal="center" vertical="center" wrapText="1" readingOrder="2"/>
    </xf>
    <xf numFmtId="0" fontId="76" fillId="0" borderId="0" xfId="0" applyFont="1" applyAlignment="1">
      <alignment vertical="center"/>
    </xf>
    <xf numFmtId="0" fontId="76" fillId="0" borderId="0" xfId="0" applyFont="1" applyBorder="1" applyAlignment="1">
      <alignment vertical="center"/>
    </xf>
    <xf numFmtId="0" fontId="76" fillId="0" borderId="5" xfId="0" applyFont="1" applyBorder="1" applyAlignment="1">
      <alignment vertical="center"/>
    </xf>
    <xf numFmtId="0" fontId="87" fillId="0" borderId="2" xfId="0" applyFont="1" applyBorder="1" applyAlignment="1">
      <alignment horizontal="right" indent="1"/>
    </xf>
    <xf numFmtId="0" fontId="93" fillId="0" borderId="0" xfId="0" applyFont="1" applyBorder="1" applyAlignment="1">
      <alignment horizontal="right" vertical="center" wrapText="1" indent="1"/>
    </xf>
    <xf numFmtId="0" fontId="94" fillId="0" borderId="0" xfId="0" applyFont="1" applyBorder="1" applyAlignment="1">
      <alignment horizontal="right" vertical="center" indent="1" readingOrder="2"/>
    </xf>
    <xf numFmtId="0" fontId="94" fillId="0" borderId="0" xfId="0" applyFont="1" applyBorder="1" applyAlignment="1">
      <alignment horizontal="right" vertical="center" indent="1"/>
    </xf>
    <xf numFmtId="0" fontId="80" fillId="0" borderId="0" xfId="0" applyFont="1" applyBorder="1" applyAlignment="1">
      <alignment horizontal="right" vertical="center" readingOrder="2"/>
    </xf>
    <xf numFmtId="0" fontId="80" fillId="0" borderId="0" xfId="0" applyFont="1" applyAlignment="1"/>
    <xf numFmtId="0" fontId="79" fillId="0" borderId="0" xfId="0" applyFont="1" applyBorder="1" applyAlignment="1">
      <alignment horizontal="center" vertical="center" wrapText="1"/>
    </xf>
    <xf numFmtId="49" fontId="72" fillId="0" borderId="59" xfId="0" applyNumberFormat="1" applyFont="1" applyBorder="1" applyAlignment="1">
      <alignment horizontal="center" vertical="center" wrapText="1" readingOrder="1"/>
    </xf>
    <xf numFmtId="0" fontId="73" fillId="0" borderId="60" xfId="0" applyFont="1" applyBorder="1" applyAlignment="1">
      <alignment horizontal="center" vertical="center" wrapText="1"/>
    </xf>
    <xf numFmtId="171" fontId="92" fillId="0" borderId="17" xfId="0" applyNumberFormat="1" applyFont="1" applyBorder="1" applyAlignment="1">
      <alignment horizontal="center" vertical="center" readingOrder="1"/>
    </xf>
    <xf numFmtId="171" fontId="90" fillId="0" borderId="17" xfId="0" applyNumberFormat="1" applyFont="1" applyBorder="1" applyAlignment="1">
      <alignment vertical="center" readingOrder="1"/>
    </xf>
    <xf numFmtId="0" fontId="84" fillId="0" borderId="17" xfId="0" applyFont="1" applyBorder="1" applyAlignment="1">
      <alignment horizontal="center" vertical="center" wrapText="1" readingOrder="2"/>
    </xf>
    <xf numFmtId="0" fontId="82" fillId="0" borderId="1" xfId="0" applyFont="1" applyBorder="1" applyAlignment="1">
      <alignment horizontal="center"/>
    </xf>
    <xf numFmtId="0" fontId="90" fillId="0" borderId="1" xfId="0" applyFont="1" applyBorder="1" applyAlignment="1"/>
    <xf numFmtId="0" fontId="90" fillId="0" borderId="6" xfId="0" applyFont="1" applyBorder="1" applyAlignment="1"/>
    <xf numFmtId="0" fontId="91" fillId="0" borderId="7" xfId="0" applyFont="1" applyBorder="1" applyAlignment="1">
      <alignment horizontal="center" readingOrder="2"/>
    </xf>
    <xf numFmtId="0" fontId="115" fillId="0" borderId="52" xfId="0" applyFont="1" applyBorder="1" applyAlignment="1">
      <alignment horizontal="center" vertical="center" wrapText="1" readingOrder="2"/>
    </xf>
    <xf numFmtId="0" fontId="115" fillId="0" borderId="54" xfId="0" applyFont="1" applyBorder="1" applyAlignment="1">
      <alignment horizontal="center" vertical="center" wrapText="1" readingOrder="2"/>
    </xf>
    <xf numFmtId="0" fontId="115" fillId="0" borderId="53" xfId="0" applyFont="1" applyBorder="1" applyAlignment="1">
      <alignment horizontal="center" vertical="center" wrapText="1" readingOrder="2"/>
    </xf>
    <xf numFmtId="0" fontId="73" fillId="0" borderId="1" xfId="0" applyFont="1" applyBorder="1" applyAlignment="1">
      <alignment horizontal="center" vertical="center" wrapText="1"/>
    </xf>
    <xf numFmtId="171" fontId="92" fillId="0" borderId="106" xfId="0" applyNumberFormat="1" applyFont="1" applyBorder="1" applyAlignment="1">
      <alignment horizontal="center" vertical="center" readingOrder="1"/>
    </xf>
    <xf numFmtId="171" fontId="90" fillId="0" borderId="106" xfId="0" applyNumberFormat="1" applyFont="1" applyBorder="1" applyAlignment="1">
      <alignment vertical="center" readingOrder="1"/>
    </xf>
    <xf numFmtId="0" fontId="84" fillId="0" borderId="106" xfId="0" applyFont="1" applyBorder="1" applyAlignment="1">
      <alignment horizontal="center" vertical="center" readingOrder="2"/>
    </xf>
    <xf numFmtId="0" fontId="82" fillId="0" borderId="59" xfId="0" applyFont="1" applyBorder="1" applyAlignment="1">
      <alignment horizontal="center" wrapText="1" readingOrder="2"/>
    </xf>
    <xf numFmtId="0" fontId="90" fillId="0" borderId="60" xfId="0" applyFont="1" applyBorder="1" applyAlignment="1">
      <alignment horizontal="center" wrapText="1" readingOrder="2"/>
    </xf>
    <xf numFmtId="0" fontId="90" fillId="0" borderId="61" xfId="0" applyFont="1" applyBorder="1" applyAlignment="1">
      <alignment horizontal="center" wrapText="1" readingOrder="2"/>
    </xf>
    <xf numFmtId="170" fontId="19" fillId="0" borderId="114" xfId="0" applyNumberFormat="1" applyFont="1" applyBorder="1" applyAlignment="1">
      <alignment horizontal="center" readingOrder="1"/>
    </xf>
    <xf numFmtId="170" fontId="19" fillId="0" borderId="115" xfId="0" applyNumberFormat="1" applyFont="1" applyBorder="1" applyAlignment="1">
      <alignment horizontal="center" readingOrder="1"/>
    </xf>
    <xf numFmtId="170" fontId="6" fillId="0" borderId="115" xfId="0" applyNumberFormat="1" applyFont="1" applyBorder="1" applyAlignment="1">
      <alignment readingOrder="1"/>
    </xf>
    <xf numFmtId="170" fontId="6" fillId="0" borderId="116" xfId="0" applyNumberFormat="1" applyFont="1" applyBorder="1" applyAlignment="1">
      <alignment readingOrder="1"/>
    </xf>
    <xf numFmtId="170" fontId="25" fillId="0" borderId="59" xfId="0" applyNumberFormat="1" applyFont="1" applyBorder="1" applyAlignment="1">
      <alignment horizontal="center" wrapText="1" readingOrder="1"/>
    </xf>
    <xf numFmtId="170" fontId="25" fillId="0" borderId="60" xfId="0" applyNumberFormat="1" applyFont="1" applyBorder="1" applyAlignment="1">
      <alignment horizontal="center" wrapText="1" readingOrder="1"/>
    </xf>
    <xf numFmtId="170" fontId="25" fillId="0" borderId="61" xfId="0" applyNumberFormat="1" applyFont="1" applyBorder="1" applyAlignment="1">
      <alignment horizontal="center" wrapText="1" readingOrder="1"/>
    </xf>
    <xf numFmtId="0" fontId="80" fillId="0" borderId="0" xfId="0" applyFont="1" applyBorder="1" applyAlignment="1">
      <alignment horizontal="right" vertical="center"/>
    </xf>
    <xf numFmtId="0" fontId="7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3" fillId="0" borderId="31" xfId="0" applyFont="1" applyBorder="1" applyAlignment="1">
      <alignment horizontal="center" vertical="center" wrapText="1"/>
    </xf>
    <xf numFmtId="0" fontId="84" fillId="0" borderId="32" xfId="0" applyFont="1" applyBorder="1" applyAlignment="1">
      <alignment horizontal="center" vertical="center" readingOrder="2"/>
    </xf>
    <xf numFmtId="0" fontId="84" fillId="0" borderId="31" xfId="0" applyFont="1" applyBorder="1" applyAlignment="1">
      <alignment horizontal="center" vertical="center" readingOrder="2"/>
    </xf>
    <xf numFmtId="0" fontId="84" fillId="0" borderId="33" xfId="0" applyFont="1" applyBorder="1" applyAlignment="1">
      <alignment horizontal="center" vertical="center" readingOrder="2"/>
    </xf>
    <xf numFmtId="0" fontId="82" fillId="0" borderId="32" xfId="0" applyFont="1" applyBorder="1" applyAlignment="1">
      <alignment horizontal="center" readingOrder="2"/>
    </xf>
    <xf numFmtId="0" fontId="90" fillId="0" borderId="31" xfId="0" applyFont="1" applyBorder="1" applyAlignment="1">
      <alignment horizontal="center" readingOrder="2"/>
    </xf>
    <xf numFmtId="0" fontId="90" fillId="0" borderId="33" xfId="0" applyFont="1" applyBorder="1" applyAlignment="1">
      <alignment horizontal="center" readingOrder="2"/>
    </xf>
    <xf numFmtId="0" fontId="91" fillId="0" borderId="32" xfId="0" applyFont="1" applyBorder="1" applyAlignment="1">
      <alignment horizontal="center" wrapText="1" readingOrder="2"/>
    </xf>
    <xf numFmtId="0" fontId="90" fillId="0" borderId="31" xfId="0" applyFont="1" applyBorder="1" applyAlignment="1">
      <alignment wrapText="1"/>
    </xf>
    <xf numFmtId="0" fontId="90" fillId="0" borderId="33" xfId="0" applyFont="1" applyBorder="1" applyAlignment="1">
      <alignment wrapText="1"/>
    </xf>
    <xf numFmtId="171" fontId="92" fillId="0" borderId="35" xfId="0" applyNumberFormat="1" applyFont="1" applyBorder="1" applyAlignment="1">
      <alignment horizontal="center" vertical="center" readingOrder="1"/>
    </xf>
    <xf numFmtId="171" fontId="90" fillId="0" borderId="35" xfId="0" applyNumberFormat="1" applyFont="1" applyBorder="1" applyAlignment="1">
      <alignment vertical="center" readingOrder="1"/>
    </xf>
    <xf numFmtId="0" fontId="84" fillId="0" borderId="35" xfId="0" applyFont="1" applyBorder="1" applyAlignment="1">
      <alignment horizontal="center" vertical="center" readingOrder="2"/>
    </xf>
    <xf numFmtId="0" fontId="82" fillId="0" borderId="8" xfId="0" applyFont="1" applyBorder="1" applyAlignment="1">
      <alignment horizontal="center" readingOrder="2"/>
    </xf>
    <xf numFmtId="0" fontId="90" fillId="0" borderId="2" xfId="0" applyFont="1" applyBorder="1" applyAlignment="1">
      <alignment horizontal="center" readingOrder="2"/>
    </xf>
    <xf numFmtId="0" fontId="90" fillId="0" borderId="9" xfId="0" applyFont="1" applyBorder="1" applyAlignment="1">
      <alignment horizontal="center" readingOrder="2"/>
    </xf>
    <xf numFmtId="165" fontId="55" fillId="0" borderId="111" xfId="0" applyNumberFormat="1" applyFont="1" applyBorder="1" applyAlignment="1">
      <alignment horizontal="center" readingOrder="1"/>
    </xf>
    <xf numFmtId="165" fontId="19" fillId="0" borderId="112" xfId="0" applyNumberFormat="1" applyFont="1" applyBorder="1" applyAlignment="1">
      <alignment horizontal="center" readingOrder="1"/>
    </xf>
    <xf numFmtId="0" fontId="0" fillId="0" borderId="112" xfId="0" applyBorder="1" applyAlignment="1">
      <alignment horizontal="center"/>
    </xf>
    <xf numFmtId="0" fontId="0" fillId="0" borderId="112" xfId="0" applyBorder="1" applyAlignment="1"/>
    <xf numFmtId="0" fontId="0" fillId="0" borderId="113" xfId="0" applyBorder="1" applyAlignment="1"/>
    <xf numFmtId="170" fontId="25" fillId="0" borderId="35" xfId="0" applyNumberFormat="1" applyFont="1" applyBorder="1" applyAlignment="1">
      <alignment horizontal="center" wrapText="1" readingOrder="1"/>
    </xf>
    <xf numFmtId="170" fontId="25" fillId="0" borderId="35" xfId="0" applyNumberFormat="1" applyFont="1" applyBorder="1" applyAlignment="1">
      <alignment horizontal="center" wrapText="1"/>
    </xf>
    <xf numFmtId="0" fontId="84" fillId="0" borderId="7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82" fillId="0" borderId="52" xfId="0" applyFont="1" applyBorder="1" applyAlignment="1">
      <alignment horizontal="center" readingOrder="2"/>
    </xf>
    <xf numFmtId="0" fontId="90" fillId="0" borderId="54" xfId="0" applyFont="1" applyBorder="1" applyAlignment="1">
      <alignment horizontal="center" readingOrder="2"/>
    </xf>
    <xf numFmtId="0" fontId="90" fillId="0" borderId="53" xfId="0" applyFont="1" applyBorder="1" applyAlignment="1">
      <alignment horizontal="center" readingOrder="2"/>
    </xf>
    <xf numFmtId="170" fontId="19" fillId="0" borderId="107" xfId="0" applyNumberFormat="1" applyFont="1" applyBorder="1" applyAlignment="1">
      <alignment horizontal="center" readingOrder="1"/>
    </xf>
    <xf numFmtId="170" fontId="19" fillId="0" borderId="108" xfId="0" applyNumberFormat="1" applyFont="1" applyBorder="1" applyAlignment="1">
      <alignment horizontal="center" readingOrder="1"/>
    </xf>
    <xf numFmtId="170" fontId="0" fillId="0" borderId="108" xfId="0" applyNumberFormat="1" applyBorder="1" applyAlignment="1">
      <alignment horizontal="center"/>
    </xf>
    <xf numFmtId="170" fontId="19" fillId="0" borderId="109" xfId="0" applyNumberFormat="1" applyFont="1" applyBorder="1" applyAlignment="1">
      <alignment horizontal="center" readingOrder="1"/>
    </xf>
    <xf numFmtId="170" fontId="0" fillId="0" borderId="109" xfId="0" applyNumberFormat="1" applyBorder="1" applyAlignment="1"/>
    <xf numFmtId="170" fontId="0" fillId="0" borderId="110" xfId="0" applyNumberFormat="1" applyBorder="1" applyAlignment="1"/>
    <xf numFmtId="170" fontId="25" fillId="0" borderId="81" xfId="0" applyNumberFormat="1" applyFont="1" applyBorder="1" applyAlignment="1">
      <alignment horizontal="center" wrapText="1" readingOrder="1"/>
    </xf>
    <xf numFmtId="170" fontId="25" fillId="0" borderId="82" xfId="0" applyNumberFormat="1" applyFont="1" applyBorder="1" applyAlignment="1">
      <alignment horizontal="center" wrapText="1" readingOrder="1"/>
    </xf>
    <xf numFmtId="170" fontId="25" fillId="0" borderId="83" xfId="0" applyNumberFormat="1" applyFont="1" applyBorder="1" applyAlignment="1">
      <alignment horizontal="center" wrapText="1" readingOrder="1"/>
    </xf>
    <xf numFmtId="0" fontId="73" fillId="0" borderId="82" xfId="0" applyFont="1" applyBorder="1" applyAlignment="1">
      <alignment horizontal="right" vertical="center" wrapText="1" indent="1"/>
    </xf>
    <xf numFmtId="49" fontId="72" fillId="0" borderId="8" xfId="0" applyNumberFormat="1" applyFont="1" applyBorder="1" applyAlignment="1">
      <alignment horizontal="right" vertical="center" wrapText="1" indent="1" readingOrder="1"/>
    </xf>
    <xf numFmtId="0" fontId="73" fillId="0" borderId="2" xfId="0" applyFont="1" applyBorder="1" applyAlignment="1">
      <alignment horizontal="right" vertical="center" wrapText="1" indent="1"/>
    </xf>
    <xf numFmtId="171" fontId="92" fillId="0" borderId="62" xfId="0" applyNumberFormat="1" applyFont="1" applyBorder="1" applyAlignment="1">
      <alignment horizontal="center" vertical="center" readingOrder="1"/>
    </xf>
    <xf numFmtId="171" fontId="90" fillId="0" borderId="62" xfId="0" applyNumberFormat="1" applyFont="1" applyBorder="1" applyAlignment="1">
      <alignment vertical="center" readingOrder="1"/>
    </xf>
    <xf numFmtId="0" fontId="84" fillId="0" borderId="62" xfId="0" applyFont="1" applyBorder="1" applyAlignment="1">
      <alignment horizontal="center" vertical="center" readingOrder="2"/>
    </xf>
    <xf numFmtId="0" fontId="82" fillId="0" borderId="63" xfId="0" applyFont="1" applyBorder="1" applyAlignment="1">
      <alignment horizontal="center" readingOrder="2"/>
    </xf>
    <xf numFmtId="0" fontId="90" fillId="0" borderId="64" xfId="0" applyFont="1" applyBorder="1" applyAlignment="1">
      <alignment horizontal="center" readingOrder="2"/>
    </xf>
    <xf numFmtId="0" fontId="90" fillId="0" borderId="65" xfId="0" applyFont="1" applyBorder="1" applyAlignment="1">
      <alignment horizontal="center" readingOrder="2"/>
    </xf>
    <xf numFmtId="0" fontId="91" fillId="0" borderId="63" xfId="0" applyFont="1" applyBorder="1" applyAlignment="1">
      <alignment horizontal="center" wrapText="1" readingOrder="2"/>
    </xf>
    <xf numFmtId="0" fontId="90" fillId="0" borderId="64" xfId="0" applyFont="1" applyBorder="1" applyAlignment="1">
      <alignment wrapText="1"/>
    </xf>
    <xf numFmtId="0" fontId="90" fillId="0" borderId="65" xfId="0" applyFont="1" applyBorder="1" applyAlignment="1">
      <alignment wrapText="1"/>
    </xf>
    <xf numFmtId="0" fontId="84" fillId="0" borderId="15" xfId="0" applyFont="1" applyBorder="1" applyAlignment="1">
      <alignment horizontal="center" vertical="center" readingOrder="2"/>
    </xf>
    <xf numFmtId="0" fontId="84" fillId="0" borderId="17" xfId="0" applyFont="1" applyBorder="1" applyAlignment="1">
      <alignment horizontal="center" vertical="center" readingOrder="2"/>
    </xf>
    <xf numFmtId="0" fontId="82" fillId="0" borderId="7" xfId="0" applyFont="1" applyBorder="1" applyAlignment="1">
      <alignment horizontal="center" readingOrder="2"/>
    </xf>
    <xf numFmtId="0" fontId="90" fillId="0" borderId="1" xfId="0" applyFont="1" applyBorder="1" applyAlignment="1">
      <alignment horizontal="center" readingOrder="2"/>
    </xf>
    <xf numFmtId="0" fontId="90" fillId="0" borderId="6" xfId="0" applyFont="1" applyBorder="1" applyAlignment="1">
      <alignment horizontal="center" readingOrder="2"/>
    </xf>
    <xf numFmtId="0" fontId="91" fillId="0" borderId="7" xfId="0" applyFont="1" applyBorder="1" applyAlignment="1">
      <alignment horizontal="center" wrapText="1" readingOrder="2"/>
    </xf>
    <xf numFmtId="0" fontId="90" fillId="0" borderId="1" xfId="0" applyFont="1" applyBorder="1" applyAlignment="1">
      <alignment wrapText="1"/>
    </xf>
    <xf numFmtId="0" fontId="90" fillId="0" borderId="6" xfId="0" applyFont="1" applyBorder="1" applyAlignment="1">
      <alignment wrapText="1"/>
    </xf>
    <xf numFmtId="0" fontId="82" fillId="0" borderId="59" xfId="0" applyFont="1" applyBorder="1" applyAlignment="1">
      <alignment horizontal="center" readingOrder="2"/>
    </xf>
    <xf numFmtId="0" fontId="90" fillId="0" borderId="60" xfId="0" applyFont="1" applyBorder="1" applyAlignment="1">
      <alignment horizontal="center" readingOrder="2"/>
    </xf>
    <xf numFmtId="0" fontId="90" fillId="0" borderId="61" xfId="0" applyFont="1" applyBorder="1" applyAlignment="1">
      <alignment horizontal="center" readingOrder="2"/>
    </xf>
    <xf numFmtId="0" fontId="91" fillId="0" borderId="59" xfId="0" applyFont="1" applyBorder="1" applyAlignment="1">
      <alignment horizontal="center" wrapText="1" readingOrder="2"/>
    </xf>
    <xf numFmtId="0" fontId="90" fillId="0" borderId="60" xfId="0" applyFont="1" applyBorder="1" applyAlignment="1">
      <alignment wrapText="1"/>
    </xf>
    <xf numFmtId="0" fontId="90" fillId="0" borderId="61" xfId="0" applyFont="1" applyBorder="1" applyAlignment="1">
      <alignment wrapText="1"/>
    </xf>
    <xf numFmtId="0" fontId="82" fillId="0" borderId="63" xfId="0" applyFont="1" applyBorder="1" applyAlignment="1">
      <alignment horizontal="center" wrapText="1" readingOrder="2"/>
    </xf>
    <xf numFmtId="0" fontId="90" fillId="0" borderId="64" xfId="0" applyFont="1" applyBorder="1" applyAlignment="1">
      <alignment horizontal="center" wrapText="1" readingOrder="2"/>
    </xf>
    <xf numFmtId="0" fontId="90" fillId="0" borderId="65" xfId="0" applyFont="1" applyBorder="1" applyAlignment="1">
      <alignment horizontal="center" wrapText="1" readingOrder="2"/>
    </xf>
    <xf numFmtId="0" fontId="73" fillId="0" borderId="64" xfId="0" applyFont="1" applyBorder="1" applyAlignment="1">
      <alignment horizontal="center" vertical="center" wrapText="1"/>
    </xf>
    <xf numFmtId="0" fontId="91" fillId="0" borderId="8" xfId="0" applyFont="1" applyBorder="1" applyAlignment="1">
      <alignment horizontal="center" wrapText="1" readingOrder="2"/>
    </xf>
    <xf numFmtId="0" fontId="90" fillId="0" borderId="2" xfId="0" applyFont="1" applyBorder="1" applyAlignment="1">
      <alignment wrapText="1"/>
    </xf>
    <xf numFmtId="0" fontId="90" fillId="0" borderId="9" xfId="0" applyFont="1" applyBorder="1" applyAlignment="1">
      <alignment wrapText="1"/>
    </xf>
    <xf numFmtId="0" fontId="73" fillId="0" borderId="2" xfId="0" applyFont="1" applyBorder="1" applyAlignment="1">
      <alignment horizontal="center" vertical="center" wrapText="1"/>
    </xf>
    <xf numFmtId="0" fontId="90" fillId="0" borderId="31" xfId="0" applyFont="1" applyBorder="1" applyAlignment="1">
      <alignment horizontal="center" wrapText="1"/>
    </xf>
    <xf numFmtId="0" fontId="90" fillId="0" borderId="33" xfId="0" applyFont="1" applyBorder="1" applyAlignment="1">
      <alignment horizontal="center" wrapText="1"/>
    </xf>
    <xf numFmtId="0" fontId="84" fillId="0" borderId="7" xfId="0" applyFont="1" applyBorder="1" applyAlignment="1">
      <alignment horizontal="center" vertical="center" wrapText="1" readingOrder="2"/>
    </xf>
    <xf numFmtId="0" fontId="84" fillId="0" borderId="1" xfId="0" applyFont="1" applyBorder="1" applyAlignment="1">
      <alignment horizontal="center" vertical="center" wrapText="1" readingOrder="2"/>
    </xf>
    <xf numFmtId="0" fontId="84" fillId="0" borderId="6" xfId="0" applyFont="1" applyBorder="1" applyAlignment="1">
      <alignment horizontal="center" vertical="center" wrapText="1" readingOrder="2"/>
    </xf>
    <xf numFmtId="0" fontId="90" fillId="0" borderId="1" xfId="0" applyFont="1" applyBorder="1" applyAlignment="1">
      <alignment horizontal="center" wrapText="1"/>
    </xf>
    <xf numFmtId="0" fontId="90" fillId="0" borderId="6" xfId="0" applyFont="1" applyBorder="1" applyAlignment="1">
      <alignment horizontal="center" wrapText="1"/>
    </xf>
    <xf numFmtId="0" fontId="73" fillId="0" borderId="64" xfId="0" applyFont="1" applyBorder="1" applyAlignment="1">
      <alignment horizontal="right" vertical="center" wrapText="1" indent="1"/>
    </xf>
    <xf numFmtId="0" fontId="90" fillId="0" borderId="31" xfId="0" applyFont="1" applyBorder="1" applyAlignment="1">
      <alignment horizontal="center" wrapText="1" readingOrder="2"/>
    </xf>
    <xf numFmtId="0" fontId="90" fillId="0" borderId="33" xfId="0" applyFont="1" applyBorder="1" applyAlignment="1">
      <alignment horizontal="center" wrapText="1" readingOrder="2"/>
    </xf>
    <xf numFmtId="171" fontId="92" fillId="0" borderId="58" xfId="0" applyNumberFormat="1" applyFont="1" applyBorder="1" applyAlignment="1">
      <alignment horizontal="center" vertical="center" readingOrder="1"/>
    </xf>
    <xf numFmtId="171" fontId="90" fillId="0" borderId="58" xfId="0" applyNumberFormat="1" applyFont="1" applyBorder="1" applyAlignment="1">
      <alignment vertical="center" readingOrder="1"/>
    </xf>
    <xf numFmtId="0" fontId="84" fillId="0" borderId="58" xfId="0" applyFont="1" applyBorder="1" applyAlignment="1">
      <alignment horizontal="center" vertical="center" readingOrder="2"/>
    </xf>
    <xf numFmtId="0" fontId="91" fillId="0" borderId="52" xfId="0" applyFont="1" applyBorder="1" applyAlignment="1">
      <alignment horizontal="center" wrapText="1" readingOrder="2"/>
    </xf>
    <xf numFmtId="0" fontId="90" fillId="0" borderId="54" xfId="0" applyFont="1" applyBorder="1" applyAlignment="1">
      <alignment horizontal="center" wrapText="1" readingOrder="2"/>
    </xf>
    <xf numFmtId="0" fontId="90" fillId="0" borderId="53" xfId="0" applyFont="1" applyBorder="1" applyAlignment="1">
      <alignment horizontal="center" wrapText="1" readingOrder="2"/>
    </xf>
    <xf numFmtId="0" fontId="73" fillId="0" borderId="54" xfId="0" applyFont="1" applyBorder="1" applyAlignment="1">
      <alignment horizontal="center" vertical="center" wrapText="1"/>
    </xf>
    <xf numFmtId="0" fontId="86" fillId="2" borderId="8" xfId="0" applyFont="1" applyFill="1" applyBorder="1" applyAlignment="1">
      <alignment horizontal="center" vertical="center" readingOrder="2"/>
    </xf>
    <xf numFmtId="0" fontId="86" fillId="2" borderId="2" xfId="0" applyFont="1" applyFill="1" applyBorder="1" applyAlignment="1">
      <alignment horizontal="center" vertical="center" readingOrder="2"/>
    </xf>
    <xf numFmtId="0" fontId="86" fillId="2" borderId="9" xfId="0" applyFont="1" applyFill="1" applyBorder="1" applyAlignment="1">
      <alignment horizontal="center" vertical="center" readingOrder="2"/>
    </xf>
    <xf numFmtId="0" fontId="86" fillId="2" borderId="7" xfId="0" applyFont="1" applyFill="1" applyBorder="1" applyAlignment="1">
      <alignment horizontal="center" vertical="center" readingOrder="2"/>
    </xf>
    <xf numFmtId="0" fontId="86" fillId="2" borderId="1" xfId="0" applyFont="1" applyFill="1" applyBorder="1" applyAlignment="1">
      <alignment horizontal="center" vertical="center" readingOrder="2"/>
    </xf>
    <xf numFmtId="0" fontId="86" fillId="2" borderId="6" xfId="0" applyFont="1" applyFill="1" applyBorder="1" applyAlignment="1">
      <alignment horizontal="center" vertical="center" readingOrder="2"/>
    </xf>
    <xf numFmtId="0" fontId="89" fillId="2" borderId="104" xfId="0" applyFont="1" applyFill="1" applyBorder="1" applyAlignment="1">
      <alignment horizontal="center" readingOrder="2"/>
    </xf>
    <xf numFmtId="0" fontId="89" fillId="2" borderId="102" xfId="0" applyFont="1" applyFill="1" applyBorder="1" applyAlignment="1">
      <alignment horizontal="center" readingOrder="2"/>
    </xf>
    <xf numFmtId="0" fontId="89" fillId="2" borderId="105" xfId="0" applyFont="1" applyFill="1" applyBorder="1" applyAlignment="1">
      <alignment horizontal="center" readingOrder="2"/>
    </xf>
    <xf numFmtId="0" fontId="89" fillId="2" borderId="101" xfId="0" applyFont="1" applyFill="1" applyBorder="1" applyAlignment="1">
      <alignment horizontal="center" readingOrder="2"/>
    </xf>
    <xf numFmtId="0" fontId="89" fillId="2" borderId="103" xfId="0" applyFont="1" applyFill="1" applyBorder="1" applyAlignment="1">
      <alignment horizontal="center" readingOrder="2"/>
    </xf>
    <xf numFmtId="0" fontId="90" fillId="0" borderId="2" xfId="0" applyFont="1" applyBorder="1" applyAlignment="1">
      <alignment horizontal="center" wrapText="1" readingOrder="2"/>
    </xf>
    <xf numFmtId="0" fontId="90" fillId="0" borderId="9" xfId="0" applyFont="1" applyBorder="1" applyAlignment="1">
      <alignment horizontal="center" wrapText="1" readingOrder="2"/>
    </xf>
    <xf numFmtId="0" fontId="90" fillId="0" borderId="31" xfId="0" applyFont="1" applyBorder="1" applyAlignment="1"/>
    <xf numFmtId="0" fontId="90" fillId="0" borderId="33" xfId="0" applyFont="1" applyBorder="1" applyAlignment="1"/>
    <xf numFmtId="0" fontId="73" fillId="0" borderId="31" xfId="0" applyFont="1" applyBorder="1" applyAlignment="1">
      <alignment horizontal="right" vertical="center" wrapText="1" indent="1"/>
    </xf>
    <xf numFmtId="0" fontId="85" fillId="0" borderId="10" xfId="0" applyFont="1" applyBorder="1" applyAlignment="1">
      <alignment horizontal="right" vertical="center" indent="2" readingOrder="2"/>
    </xf>
    <xf numFmtId="0" fontId="85" fillId="0" borderId="10" xfId="0" applyFont="1" applyBorder="1" applyAlignment="1">
      <alignment horizontal="right" vertical="center" indent="2"/>
    </xf>
    <xf numFmtId="0" fontId="85" fillId="0" borderId="1" xfId="0" applyFont="1" applyBorder="1" applyAlignment="1">
      <alignment horizontal="right" vertical="center" indent="2"/>
    </xf>
    <xf numFmtId="0" fontId="80" fillId="0" borderId="10" xfId="0" applyFont="1" applyBorder="1" applyAlignment="1">
      <alignment horizontal="right" vertical="center" indent="1" readingOrder="2"/>
    </xf>
    <xf numFmtId="0" fontId="86" fillId="2" borderId="9" xfId="0" applyFont="1" applyFill="1" applyBorder="1" applyAlignment="1">
      <alignment horizontal="center" vertical="center" readingOrder="1"/>
    </xf>
    <xf numFmtId="0" fontId="86" fillId="2" borderId="7" xfId="0" applyFont="1" applyFill="1" applyBorder="1" applyAlignment="1">
      <alignment horizontal="center" vertical="center" readingOrder="1"/>
    </xf>
    <xf numFmtId="0" fontId="86" fillId="2" borderId="6" xfId="0" applyFont="1" applyFill="1" applyBorder="1" applyAlignment="1">
      <alignment horizontal="center" vertical="center" readingOrder="1"/>
    </xf>
    <xf numFmtId="0" fontId="86" fillId="2" borderId="2" xfId="0" applyFont="1" applyFill="1" applyBorder="1" applyAlignment="1">
      <alignment horizontal="center" vertical="center" readingOrder="1"/>
    </xf>
    <xf numFmtId="0" fontId="86" fillId="2" borderId="1" xfId="0" applyFont="1" applyFill="1" applyBorder="1" applyAlignment="1">
      <alignment horizontal="center" vertical="center" readingOrder="1"/>
    </xf>
    <xf numFmtId="0" fontId="89" fillId="2" borderId="98" xfId="0" applyFont="1" applyFill="1" applyBorder="1" applyAlignment="1">
      <alignment horizontal="center" vertical="center" readingOrder="2"/>
    </xf>
    <xf numFmtId="0" fontId="89" fillId="2" borderId="99" xfId="0" applyFont="1" applyFill="1" applyBorder="1" applyAlignment="1">
      <alignment horizontal="center" vertical="center" readingOrder="2"/>
    </xf>
    <xf numFmtId="0" fontId="89" fillId="2" borderId="100" xfId="0" applyFont="1" applyFill="1" applyBorder="1" applyAlignment="1">
      <alignment horizontal="center" vertical="center" readingOrder="2"/>
    </xf>
    <xf numFmtId="0" fontId="79" fillId="0" borderId="13" xfId="0" applyFont="1" applyBorder="1" applyAlignment="1">
      <alignment horizontal="right" indent="1" readingOrder="2"/>
    </xf>
    <xf numFmtId="0" fontId="80" fillId="0" borderId="8" xfId="0" applyFont="1" applyBorder="1" applyAlignment="1">
      <alignment horizontal="right" vertical="center" wrapText="1" indent="1" readingOrder="2"/>
    </xf>
    <xf numFmtId="0" fontId="80" fillId="0" borderId="2" xfId="0" applyFont="1" applyBorder="1" applyAlignment="1">
      <alignment horizontal="right" vertical="center" wrapText="1" indent="1" readingOrder="2"/>
    </xf>
    <xf numFmtId="0" fontId="80" fillId="0" borderId="9" xfId="0" applyFont="1" applyBorder="1" applyAlignment="1">
      <alignment horizontal="right" vertical="center" wrapText="1" indent="1" readingOrder="2"/>
    </xf>
    <xf numFmtId="0" fontId="80" fillId="0" borderId="4" xfId="0" applyFont="1" applyBorder="1" applyAlignment="1">
      <alignment horizontal="right" vertical="center" wrapText="1" indent="1" readingOrder="2"/>
    </xf>
    <xf numFmtId="0" fontId="80" fillId="0" borderId="0" xfId="0" applyFont="1" applyBorder="1" applyAlignment="1">
      <alignment horizontal="right" vertical="center" wrapText="1" indent="1" readingOrder="2"/>
    </xf>
    <xf numFmtId="0" fontId="80" fillId="0" borderId="5" xfId="0" applyFont="1" applyBorder="1" applyAlignment="1">
      <alignment horizontal="right" vertical="center" wrapText="1" indent="1" readingOrder="2"/>
    </xf>
    <xf numFmtId="0" fontId="80" fillId="0" borderId="7" xfId="0" applyFont="1" applyBorder="1" applyAlignment="1">
      <alignment horizontal="right" vertical="center" wrapText="1" indent="1" readingOrder="2"/>
    </xf>
    <xf numFmtId="0" fontId="80" fillId="0" borderId="1" xfId="0" applyFont="1" applyBorder="1" applyAlignment="1">
      <alignment horizontal="right" vertical="center" wrapText="1" indent="1" readingOrder="2"/>
    </xf>
    <xf numFmtId="0" fontId="80" fillId="0" borderId="6" xfId="0" applyFont="1" applyBorder="1" applyAlignment="1">
      <alignment horizontal="right" vertical="center" wrapText="1" indent="1" readingOrder="2"/>
    </xf>
    <xf numFmtId="0" fontId="81" fillId="0" borderId="22" xfId="0" applyFont="1" applyBorder="1" applyAlignment="1">
      <alignment horizontal="right" vertical="center" wrapText="1" indent="1" readingOrder="2"/>
    </xf>
    <xf numFmtId="0" fontId="79" fillId="0" borderId="22" xfId="0" applyFont="1" applyBorder="1" applyAlignment="1">
      <alignment horizontal="right" wrapText="1" indent="1" readingOrder="2"/>
    </xf>
    <xf numFmtId="0" fontId="79" fillId="0" borderId="23" xfId="0" applyFont="1" applyBorder="1" applyAlignment="1">
      <alignment horizontal="right" wrapText="1" indent="1" readingOrder="2"/>
    </xf>
    <xf numFmtId="0" fontId="79" fillId="0" borderId="28" xfId="0" applyFont="1" applyBorder="1" applyAlignment="1">
      <alignment horizontal="right" wrapText="1" indent="1" readingOrder="2"/>
    </xf>
    <xf numFmtId="0" fontId="79" fillId="0" borderId="29" xfId="0" applyFont="1" applyBorder="1" applyAlignment="1">
      <alignment horizontal="right" wrapText="1" indent="1" readingOrder="2"/>
    </xf>
    <xf numFmtId="0" fontId="79" fillId="0" borderId="31" xfId="0" applyFont="1" applyBorder="1" applyAlignment="1">
      <alignment horizontal="right" indent="1"/>
    </xf>
    <xf numFmtId="0" fontId="79" fillId="0" borderId="22" xfId="0" applyFont="1" applyBorder="1" applyAlignment="1">
      <alignment horizontal="right" vertical="center" wrapText="1" indent="1" readingOrder="2"/>
    </xf>
    <xf numFmtId="0" fontId="79" fillId="0" borderId="22" xfId="0" applyFont="1" applyBorder="1" applyAlignment="1">
      <alignment horizontal="right" wrapText="1" indent="1"/>
    </xf>
    <xf numFmtId="0" fontId="79" fillId="0" borderId="28" xfId="0" applyFont="1" applyBorder="1" applyAlignment="1">
      <alignment horizontal="right" wrapText="1" indent="1"/>
    </xf>
    <xf numFmtId="0" fontId="80" fillId="0" borderId="8" xfId="0" applyFont="1" applyBorder="1" applyAlignment="1">
      <alignment horizontal="right" vertical="center" indent="1"/>
    </xf>
    <xf numFmtId="0" fontId="80" fillId="0" borderId="2" xfId="0" applyFont="1" applyBorder="1" applyAlignment="1">
      <alignment horizontal="right" vertical="center" indent="1"/>
    </xf>
    <xf numFmtId="0" fontId="80" fillId="0" borderId="7" xfId="0" applyFont="1" applyBorder="1" applyAlignment="1">
      <alignment horizontal="right" vertical="center" indent="1"/>
    </xf>
    <xf numFmtId="0" fontId="80" fillId="0" borderId="1" xfId="0" applyFont="1" applyBorder="1" applyAlignment="1">
      <alignment horizontal="right" vertical="center" indent="1"/>
    </xf>
    <xf numFmtId="0" fontId="79" fillId="0" borderId="2" xfId="0" applyFont="1" applyBorder="1" applyAlignment="1">
      <alignment horizontal="right" vertical="center" indent="1"/>
    </xf>
    <xf numFmtId="0" fontId="79" fillId="0" borderId="1" xfId="0" applyFont="1" applyBorder="1" applyAlignment="1">
      <alignment horizontal="right" vertical="center" indent="1"/>
    </xf>
    <xf numFmtId="0" fontId="79" fillId="0" borderId="1" xfId="0" applyFont="1" applyBorder="1" applyAlignment="1"/>
    <xf numFmtId="0" fontId="79" fillId="0" borderId="6" xfId="0" applyFont="1" applyBorder="1" applyAlignment="1"/>
    <xf numFmtId="0" fontId="79" fillId="0" borderId="2" xfId="0" applyFont="1" applyBorder="1" applyAlignment="1">
      <alignment horizontal="center" vertical="center" wrapText="1" readingOrder="2"/>
    </xf>
    <xf numFmtId="0" fontId="79" fillId="0" borderId="9" xfId="0" applyFont="1" applyBorder="1" applyAlignment="1">
      <alignment horizontal="center" vertical="center" wrapText="1" readingOrder="2"/>
    </xf>
    <xf numFmtId="0" fontId="79" fillId="0" borderId="7" xfId="0" applyFont="1" applyBorder="1" applyAlignment="1">
      <alignment horizontal="center" vertical="center" wrapText="1" readingOrder="2"/>
    </xf>
    <xf numFmtId="0" fontId="79" fillId="0" borderId="1" xfId="0" applyFont="1" applyBorder="1" applyAlignment="1">
      <alignment horizontal="center" vertical="center" wrapText="1" readingOrder="2"/>
    </xf>
    <xf numFmtId="0" fontId="79" fillId="0" borderId="6" xfId="0" applyFont="1" applyBorder="1" applyAlignment="1">
      <alignment horizontal="center" vertical="center" wrapText="1" readingOrder="2"/>
    </xf>
    <xf numFmtId="0" fontId="82" fillId="0" borderId="34" xfId="0" applyFont="1" applyBorder="1" applyAlignment="1">
      <alignment horizontal="right" vertical="top" indent="1" readingOrder="2"/>
    </xf>
    <xf numFmtId="0" fontId="83" fillId="0" borderId="36" xfId="0" applyFont="1" applyBorder="1" applyAlignment="1">
      <alignment horizontal="right" vertical="top" indent="1" readingOrder="2"/>
    </xf>
    <xf numFmtId="0" fontId="83" fillId="0" borderId="37" xfId="0" applyFont="1" applyBorder="1" applyAlignment="1">
      <alignment horizontal="right" vertical="top" indent="1" readingOrder="2"/>
    </xf>
    <xf numFmtId="0" fontId="79" fillId="0" borderId="2" xfId="0" applyFont="1" applyBorder="1" applyAlignment="1"/>
    <xf numFmtId="0" fontId="79" fillId="0" borderId="9" xfId="0" applyFont="1" applyBorder="1" applyAlignment="1"/>
    <xf numFmtId="0" fontId="82" fillId="0" borderId="27" xfId="0" applyFont="1" applyBorder="1" applyAlignment="1">
      <alignment horizontal="right" vertical="center" indent="1" readingOrder="2"/>
    </xf>
    <xf numFmtId="0" fontId="83" fillId="0" borderId="28" xfId="0" applyFont="1" applyBorder="1" applyAlignment="1">
      <alignment horizontal="right" vertical="center" indent="1" readingOrder="2"/>
    </xf>
    <xf numFmtId="49" fontId="84" fillId="0" borderId="28" xfId="0" applyNumberFormat="1" applyFont="1" applyBorder="1" applyAlignment="1">
      <alignment horizontal="right" vertical="center" wrapText="1" indent="1" readingOrder="2"/>
    </xf>
    <xf numFmtId="49" fontId="84" fillId="0" borderId="28" xfId="0" applyNumberFormat="1" applyFont="1" applyBorder="1" applyAlignment="1">
      <alignment horizontal="right" vertical="center" wrapText="1" indent="1"/>
    </xf>
    <xf numFmtId="49" fontId="84" fillId="0" borderId="29" xfId="0" applyNumberFormat="1" applyFont="1" applyBorder="1" applyAlignment="1">
      <alignment horizontal="right" vertical="center" wrapText="1" indent="1"/>
    </xf>
    <xf numFmtId="0" fontId="83" fillId="0" borderId="28" xfId="0" applyFont="1" applyBorder="1" applyAlignment="1">
      <alignment horizontal="right" vertical="center" indent="1"/>
    </xf>
    <xf numFmtId="49" fontId="84" fillId="0" borderId="29" xfId="0" applyNumberFormat="1" applyFont="1" applyBorder="1" applyAlignment="1">
      <alignment horizontal="right" vertical="center" wrapText="1" indent="1" readingOrder="2"/>
    </xf>
    <xf numFmtId="0" fontId="79" fillId="0" borderId="2" xfId="0" applyFont="1" applyBorder="1" applyAlignment="1">
      <alignment horizontal="right" indent="1"/>
    </xf>
    <xf numFmtId="0" fontId="79" fillId="0" borderId="7" xfId="0" applyFont="1" applyBorder="1" applyAlignment="1">
      <alignment horizontal="right" indent="1"/>
    </xf>
    <xf numFmtId="0" fontId="79" fillId="0" borderId="1" xfId="0" applyFont="1" applyBorder="1" applyAlignment="1">
      <alignment horizontal="right" indent="1"/>
    </xf>
    <xf numFmtId="0" fontId="79" fillId="0" borderId="1" xfId="0" applyFont="1" applyBorder="1" applyAlignment="1">
      <alignment horizontal="right" vertical="center" indent="1" readingOrder="2"/>
    </xf>
    <xf numFmtId="0" fontId="80" fillId="0" borderId="32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119" xfId="0" applyFont="1" applyBorder="1" applyAlignment="1">
      <alignment horizontal="center" vertical="center"/>
    </xf>
    <xf numFmtId="0" fontId="82" fillId="0" borderId="21" xfId="0" applyFont="1" applyBorder="1" applyAlignment="1">
      <alignment horizontal="right" vertical="center" indent="1" readingOrder="2"/>
    </xf>
    <xf numFmtId="0" fontId="83" fillId="0" borderId="22" xfId="0" applyFont="1" applyBorder="1" applyAlignment="1">
      <alignment horizontal="right" vertical="center" indent="1"/>
    </xf>
    <xf numFmtId="49" fontId="83" fillId="0" borderId="22" xfId="0" applyNumberFormat="1" applyFont="1" applyBorder="1" applyAlignment="1">
      <alignment horizontal="right" vertical="center" wrapText="1" indent="1" readingOrder="2"/>
    </xf>
    <xf numFmtId="0" fontId="83" fillId="0" borderId="22" xfId="0" applyFont="1" applyBorder="1" applyAlignment="1">
      <alignment horizontal="right" vertical="center" wrapText="1" indent="1" readingOrder="2"/>
    </xf>
    <xf numFmtId="0" fontId="83" fillId="0" borderId="23" xfId="0" applyFont="1" applyBorder="1" applyAlignment="1">
      <alignment horizontal="right" vertical="center" wrapText="1" indent="1" readingOrder="2"/>
    </xf>
    <xf numFmtId="0" fontId="79" fillId="0" borderId="31" xfId="0" applyFont="1" applyBorder="1" applyAlignment="1">
      <alignment horizontal="right"/>
    </xf>
    <xf numFmtId="0" fontId="79" fillId="0" borderId="2" xfId="0" applyFont="1" applyBorder="1" applyAlignment="1">
      <alignment horizontal="right" vertical="center" indent="1" readingOrder="2"/>
    </xf>
  </cellXfs>
  <cellStyles count="2">
    <cellStyle name="Hyperlink" xfId="1" builtinId="8"/>
    <cellStyle name="Normal" xfId="0" builtinId="0"/>
  </cellStyles>
  <dxfs count="108">
    <dxf>
      <font>
        <b/>
        <i val="0"/>
        <color theme="0"/>
      </font>
      <fill>
        <patternFill>
          <bgColor rgb="FFFF7C80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color theme="1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7C80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color theme="1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7C80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color theme="1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rgb="FF00B050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color theme="1"/>
      </font>
    </dxf>
    <dxf>
      <font>
        <color theme="0"/>
      </font>
      <fill>
        <patternFill patternType="none">
          <bgColor auto="1"/>
        </patternFill>
      </fill>
    </dxf>
    <dxf>
      <font>
        <color theme="1"/>
      </font>
    </dxf>
    <dxf>
      <font>
        <color theme="0"/>
      </font>
      <fill>
        <patternFill patternType="none">
          <bgColor auto="1"/>
        </patternFill>
      </fill>
    </dxf>
    <dxf>
      <font>
        <color theme="1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rgb="FF00B050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color theme="1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00"/>
      <color rgb="FFFF0000"/>
      <color rgb="FFFF0066"/>
      <color rgb="FFFF505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13</xdr:row>
      <xdr:rowOff>63210</xdr:rowOff>
    </xdr:from>
    <xdr:to>
      <xdr:col>30</xdr:col>
      <xdr:colOff>9524</xdr:colOff>
      <xdr:row>14</xdr:row>
      <xdr:rowOff>181840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66701" y="2511135"/>
          <a:ext cx="6448425" cy="3472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fa-IR" sz="1100" b="1" i="0" strike="noStrike">
              <a:solidFill>
                <a:srgbClr val="000000"/>
              </a:solidFill>
              <a:cs typeface="B Nazanin"/>
            </a:rPr>
            <a:t>پیوست شماره </a:t>
          </a:r>
          <a:r>
            <a:rPr lang="en-US" sz="11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1100" b="1" i="0" strike="noStrike">
              <a:solidFill>
                <a:srgbClr val="000000"/>
              </a:solidFill>
              <a:cs typeface="B Nazanin"/>
            </a:rPr>
            <a:t>1</a:t>
          </a:r>
          <a:r>
            <a:rPr lang="en-US" sz="11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1200" b="0" i="0" strike="noStrike">
              <a:solidFill>
                <a:srgbClr val="000000"/>
              </a:solidFill>
              <a:cs typeface="B Nazanin"/>
            </a:rPr>
            <a:t>فرم سه برگی تکمیل شده</a:t>
          </a:r>
          <a:r>
            <a:rPr lang="en-US" sz="1200" b="0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1200" b="0" i="0" strike="noStrike">
              <a:solidFill>
                <a:srgbClr val="000000"/>
              </a:solidFill>
              <a:cs typeface="B Nazanin"/>
            </a:rPr>
            <a:t>صدور پروانه بهداشتی ساخت</a:t>
          </a:r>
          <a:r>
            <a:rPr lang="en-US" sz="1200" b="0" i="0" strike="noStrike">
              <a:solidFill>
                <a:srgbClr val="000000"/>
              </a:solidFill>
              <a:cs typeface="B Nazanin"/>
            </a:rPr>
            <a:t>                    </a:t>
          </a:r>
          <a:r>
            <a:rPr lang="fa-IR" sz="1100" b="1" i="0" strike="noStrike">
              <a:solidFill>
                <a:srgbClr val="0070C0"/>
              </a:solidFill>
              <a:cs typeface="B Nazanin"/>
            </a:rPr>
            <a:t>کد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 مدرک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:</a:t>
          </a:r>
          <a:r>
            <a:rPr lang="en-US" sz="1100" b="1" i="0" strike="noStrike" baseline="0">
              <a:solidFill>
                <a:srgbClr val="0070C0"/>
              </a:solidFill>
              <a:cs typeface="+mj-cs"/>
            </a:rPr>
            <a:t>SP-FO-1395-0097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endParaRPr lang="en-US" sz="1100" b="1" i="0" strike="noStrike">
            <a:solidFill>
              <a:srgbClr val="0070C0"/>
            </a:solidFill>
            <a:latin typeface="Times New Roman"/>
            <a:cs typeface="+mj-cs"/>
          </a:endParaRPr>
        </a:p>
        <a:p>
          <a:pPr algn="r" rtl="1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9525</xdr:colOff>
      <xdr:row>81</xdr:row>
      <xdr:rowOff>9525</xdr:rowOff>
    </xdr:from>
    <xdr:to>
      <xdr:col>6</xdr:col>
      <xdr:colOff>123825</xdr:colOff>
      <xdr:row>83</xdr:row>
      <xdr:rowOff>180974</xdr:rowOff>
    </xdr:to>
    <xdr:pic>
      <xdr:nvPicPr>
        <xdr:cNvPr id="3" name="Picture 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6</xdr:col>
      <xdr:colOff>123825</xdr:colOff>
      <xdr:row>5</xdr:row>
      <xdr:rowOff>180975</xdr:rowOff>
    </xdr:to>
    <xdr:pic>
      <xdr:nvPicPr>
        <xdr:cNvPr id="4" name="Picture 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6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6</xdr:col>
      <xdr:colOff>123825</xdr:colOff>
      <xdr:row>46</xdr:row>
      <xdr:rowOff>180975</xdr:rowOff>
    </xdr:to>
    <xdr:pic>
      <xdr:nvPicPr>
        <xdr:cNvPr id="5" name="Picture 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152401</xdr:colOff>
      <xdr:row>43</xdr:row>
      <xdr:rowOff>57150</xdr:rowOff>
    </xdr:from>
    <xdr:to>
      <xdr:col>19</xdr:col>
      <xdr:colOff>0</xdr:colOff>
      <xdr:row>49</xdr:row>
      <xdr:rowOff>66676</xdr:rowOff>
    </xdr:to>
    <xdr:pic>
      <xdr:nvPicPr>
        <xdr:cNvPr id="6" name="Picture 5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95625" y="10563225"/>
          <a:ext cx="1247774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113</xdr:row>
      <xdr:rowOff>9525</xdr:rowOff>
    </xdr:from>
    <xdr:to>
      <xdr:col>6</xdr:col>
      <xdr:colOff>123825</xdr:colOff>
      <xdr:row>115</xdr:row>
      <xdr:rowOff>180974</xdr:rowOff>
    </xdr:to>
    <xdr:pic>
      <xdr:nvPicPr>
        <xdr:cNvPr id="7" name="Picture 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112</xdr:row>
      <xdr:rowOff>95249</xdr:rowOff>
    </xdr:from>
    <xdr:to>
      <xdr:col>18</xdr:col>
      <xdr:colOff>180975</xdr:colOff>
      <xdr:row>118</xdr:row>
      <xdr:rowOff>66674</xdr:rowOff>
    </xdr:to>
    <xdr:pic>
      <xdr:nvPicPr>
        <xdr:cNvPr id="8" name="Picture 7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52775" y="31280099"/>
          <a:ext cx="1228724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6</xdr:col>
      <xdr:colOff>123825</xdr:colOff>
      <xdr:row>5</xdr:row>
      <xdr:rowOff>180975</xdr:rowOff>
    </xdr:to>
    <xdr:pic>
      <xdr:nvPicPr>
        <xdr:cNvPr id="9" name="Picture 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6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152400</xdr:colOff>
      <xdr:row>2</xdr:row>
      <xdr:rowOff>57151</xdr:rowOff>
    </xdr:from>
    <xdr:to>
      <xdr:col>18</xdr:col>
      <xdr:colOff>209550</xdr:colOff>
      <xdr:row>8</xdr:row>
      <xdr:rowOff>180975</xdr:rowOff>
    </xdr:to>
    <xdr:pic>
      <xdr:nvPicPr>
        <xdr:cNvPr id="10" name="Picture 9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314326"/>
          <a:ext cx="1219200" cy="1323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6</xdr:col>
      <xdr:colOff>123825</xdr:colOff>
      <xdr:row>46</xdr:row>
      <xdr:rowOff>180975</xdr:rowOff>
    </xdr:to>
    <xdr:pic>
      <xdr:nvPicPr>
        <xdr:cNvPr id="11" name="Picture 10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6</xdr:col>
      <xdr:colOff>123825</xdr:colOff>
      <xdr:row>46</xdr:row>
      <xdr:rowOff>180975</xdr:rowOff>
    </xdr:to>
    <xdr:pic>
      <xdr:nvPicPr>
        <xdr:cNvPr id="12" name="Picture 1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6</xdr:col>
      <xdr:colOff>123825</xdr:colOff>
      <xdr:row>83</xdr:row>
      <xdr:rowOff>180974</xdr:rowOff>
    </xdr:to>
    <xdr:pic>
      <xdr:nvPicPr>
        <xdr:cNvPr id="13" name="Picture 1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6</xdr:col>
      <xdr:colOff>123825</xdr:colOff>
      <xdr:row>83</xdr:row>
      <xdr:rowOff>180974</xdr:rowOff>
    </xdr:to>
    <xdr:pic>
      <xdr:nvPicPr>
        <xdr:cNvPr id="14" name="Picture 1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113</xdr:row>
      <xdr:rowOff>9525</xdr:rowOff>
    </xdr:from>
    <xdr:to>
      <xdr:col>6</xdr:col>
      <xdr:colOff>123825</xdr:colOff>
      <xdr:row>115</xdr:row>
      <xdr:rowOff>180974</xdr:rowOff>
    </xdr:to>
    <xdr:pic>
      <xdr:nvPicPr>
        <xdr:cNvPr id="15" name="Picture 1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113</xdr:row>
      <xdr:rowOff>9525</xdr:rowOff>
    </xdr:from>
    <xdr:to>
      <xdr:col>6</xdr:col>
      <xdr:colOff>123825</xdr:colOff>
      <xdr:row>115</xdr:row>
      <xdr:rowOff>180974</xdr:rowOff>
    </xdr:to>
    <xdr:pic>
      <xdr:nvPicPr>
        <xdr:cNvPr id="16" name="Picture 1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6</xdr:col>
      <xdr:colOff>123825</xdr:colOff>
      <xdr:row>46</xdr:row>
      <xdr:rowOff>180975</xdr:rowOff>
    </xdr:to>
    <xdr:pic>
      <xdr:nvPicPr>
        <xdr:cNvPr id="17" name="Picture 1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6</xdr:col>
      <xdr:colOff>123825</xdr:colOff>
      <xdr:row>46</xdr:row>
      <xdr:rowOff>180975</xdr:rowOff>
    </xdr:to>
    <xdr:pic>
      <xdr:nvPicPr>
        <xdr:cNvPr id="18" name="Picture 1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6</xdr:col>
      <xdr:colOff>123825</xdr:colOff>
      <xdr:row>83</xdr:row>
      <xdr:rowOff>180974</xdr:rowOff>
    </xdr:to>
    <xdr:pic>
      <xdr:nvPicPr>
        <xdr:cNvPr id="19" name="Picture 1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6</xdr:col>
      <xdr:colOff>123825</xdr:colOff>
      <xdr:row>83</xdr:row>
      <xdr:rowOff>180974</xdr:rowOff>
    </xdr:to>
    <xdr:pic>
      <xdr:nvPicPr>
        <xdr:cNvPr id="20" name="Picture 19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80</xdr:row>
      <xdr:rowOff>57150</xdr:rowOff>
    </xdr:from>
    <xdr:to>
      <xdr:col>18</xdr:col>
      <xdr:colOff>228600</xdr:colOff>
      <xdr:row>86</xdr:row>
      <xdr:rowOff>47625</xdr:rowOff>
    </xdr:to>
    <xdr:pic>
      <xdr:nvPicPr>
        <xdr:cNvPr id="21" name="Picture 20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05150" y="20888325"/>
          <a:ext cx="1266824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113</xdr:row>
      <xdr:rowOff>9525</xdr:rowOff>
    </xdr:from>
    <xdr:to>
      <xdr:col>6</xdr:col>
      <xdr:colOff>123825</xdr:colOff>
      <xdr:row>115</xdr:row>
      <xdr:rowOff>180974</xdr:rowOff>
    </xdr:to>
    <xdr:pic>
      <xdr:nvPicPr>
        <xdr:cNvPr id="22" name="Picture 2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113</xdr:row>
      <xdr:rowOff>9525</xdr:rowOff>
    </xdr:from>
    <xdr:to>
      <xdr:col>6</xdr:col>
      <xdr:colOff>123825</xdr:colOff>
      <xdr:row>115</xdr:row>
      <xdr:rowOff>180974</xdr:rowOff>
    </xdr:to>
    <xdr:pic>
      <xdr:nvPicPr>
        <xdr:cNvPr id="23" name="Picture 2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6</xdr:col>
      <xdr:colOff>123825</xdr:colOff>
      <xdr:row>83</xdr:row>
      <xdr:rowOff>180974</xdr:rowOff>
    </xdr:to>
    <xdr:pic>
      <xdr:nvPicPr>
        <xdr:cNvPr id="24" name="Picture 2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6</xdr:col>
      <xdr:colOff>123825</xdr:colOff>
      <xdr:row>83</xdr:row>
      <xdr:rowOff>180974</xdr:rowOff>
    </xdr:to>
    <xdr:pic>
      <xdr:nvPicPr>
        <xdr:cNvPr id="25" name="Picture 2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6</xdr:col>
      <xdr:colOff>123825</xdr:colOff>
      <xdr:row>83</xdr:row>
      <xdr:rowOff>180974</xdr:rowOff>
    </xdr:to>
    <xdr:pic>
      <xdr:nvPicPr>
        <xdr:cNvPr id="26" name="Picture 2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6</xdr:col>
      <xdr:colOff>123825</xdr:colOff>
      <xdr:row>83</xdr:row>
      <xdr:rowOff>180974</xdr:rowOff>
    </xdr:to>
    <xdr:pic>
      <xdr:nvPicPr>
        <xdr:cNvPr id="27" name="Picture 2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6</xdr:col>
      <xdr:colOff>123825</xdr:colOff>
      <xdr:row>83</xdr:row>
      <xdr:rowOff>180974</xdr:rowOff>
    </xdr:to>
    <xdr:pic>
      <xdr:nvPicPr>
        <xdr:cNvPr id="28" name="Picture 2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80</xdr:row>
      <xdr:rowOff>57150</xdr:rowOff>
    </xdr:from>
    <xdr:to>
      <xdr:col>18</xdr:col>
      <xdr:colOff>228600</xdr:colOff>
      <xdr:row>86</xdr:row>
      <xdr:rowOff>47625</xdr:rowOff>
    </xdr:to>
    <xdr:pic>
      <xdr:nvPicPr>
        <xdr:cNvPr id="29" name="Picture 28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05150" y="20888325"/>
          <a:ext cx="1266824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113</xdr:row>
      <xdr:rowOff>9525</xdr:rowOff>
    </xdr:from>
    <xdr:to>
      <xdr:col>6</xdr:col>
      <xdr:colOff>123825</xdr:colOff>
      <xdr:row>115</xdr:row>
      <xdr:rowOff>180974</xdr:rowOff>
    </xdr:to>
    <xdr:pic>
      <xdr:nvPicPr>
        <xdr:cNvPr id="30" name="Picture 29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112</xdr:row>
      <xdr:rowOff>95249</xdr:rowOff>
    </xdr:from>
    <xdr:to>
      <xdr:col>18</xdr:col>
      <xdr:colOff>180975</xdr:colOff>
      <xdr:row>118</xdr:row>
      <xdr:rowOff>66674</xdr:rowOff>
    </xdr:to>
    <xdr:pic>
      <xdr:nvPicPr>
        <xdr:cNvPr id="31" name="Picture 30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52775" y="31280099"/>
          <a:ext cx="1228724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113</xdr:row>
      <xdr:rowOff>9525</xdr:rowOff>
    </xdr:from>
    <xdr:to>
      <xdr:col>6</xdr:col>
      <xdr:colOff>123825</xdr:colOff>
      <xdr:row>115</xdr:row>
      <xdr:rowOff>180974</xdr:rowOff>
    </xdr:to>
    <xdr:pic>
      <xdr:nvPicPr>
        <xdr:cNvPr id="32" name="Picture 3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113</xdr:row>
      <xdr:rowOff>9525</xdr:rowOff>
    </xdr:from>
    <xdr:to>
      <xdr:col>6</xdr:col>
      <xdr:colOff>123825</xdr:colOff>
      <xdr:row>115</xdr:row>
      <xdr:rowOff>180974</xdr:rowOff>
    </xdr:to>
    <xdr:pic>
      <xdr:nvPicPr>
        <xdr:cNvPr id="33" name="Picture 3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113</xdr:row>
      <xdr:rowOff>9525</xdr:rowOff>
    </xdr:from>
    <xdr:to>
      <xdr:col>6</xdr:col>
      <xdr:colOff>123825</xdr:colOff>
      <xdr:row>115</xdr:row>
      <xdr:rowOff>180974</xdr:rowOff>
    </xdr:to>
    <xdr:pic>
      <xdr:nvPicPr>
        <xdr:cNvPr id="34" name="Picture 3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113</xdr:row>
      <xdr:rowOff>9525</xdr:rowOff>
    </xdr:from>
    <xdr:to>
      <xdr:col>6</xdr:col>
      <xdr:colOff>123825</xdr:colOff>
      <xdr:row>115</xdr:row>
      <xdr:rowOff>180974</xdr:rowOff>
    </xdr:to>
    <xdr:pic>
      <xdr:nvPicPr>
        <xdr:cNvPr id="35" name="Picture 3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76200</xdr:colOff>
      <xdr:row>2</xdr:row>
      <xdr:rowOff>95250</xdr:rowOff>
    </xdr:from>
    <xdr:to>
      <xdr:col>29</xdr:col>
      <xdr:colOff>19616</xdr:colOff>
      <xdr:row>15</xdr:row>
      <xdr:rowOff>48040</xdr:rowOff>
    </xdr:to>
    <xdr:sp macro="" textlink="">
      <xdr:nvSpPr>
        <xdr:cNvPr id="36" name="Flowchart: Alternate Process 35"/>
        <xdr:cNvSpPr/>
      </xdr:nvSpPr>
      <xdr:spPr>
        <a:xfrm>
          <a:off x="485209" y="352425"/>
          <a:ext cx="6125141" cy="2600740"/>
        </a:xfrm>
        <a:prstGeom prst="flowChartAlternateProcess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برای چاپ </a:t>
          </a:r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پس از تکمیل پروانه ساخت محصولات طبق برنامه اکسل مورد نظر، آن را </a:t>
          </a:r>
          <a:r>
            <a:rPr lang="fa-IR" sz="1200" b="1" i="1" u="sng" baseline="0">
              <a:solidFill>
                <a:srgbClr val="FFFF00"/>
              </a:solidFill>
              <a:cs typeface="B Nazanin" pitchFamily="2" charset="-78"/>
            </a:rPr>
            <a:t>در فلش یا </a:t>
          </a:r>
          <a:r>
            <a:rPr lang="en-US" sz="1200" b="1" i="1" u="sng" baseline="0">
              <a:solidFill>
                <a:srgbClr val="FFFF00"/>
              </a:solidFill>
              <a:cs typeface="B Nazanin" pitchFamily="2" charset="-78"/>
            </a:rPr>
            <a:t>USB</a:t>
          </a:r>
          <a:r>
            <a:rPr lang="fa-IR" sz="1200" b="1" i="1" u="sng" baseline="0">
              <a:solidFill>
                <a:srgbClr val="FFFF00"/>
              </a:solidFill>
              <a:cs typeface="B Nazanin" pitchFamily="2" charset="-78"/>
            </a:rPr>
            <a:t> </a:t>
          </a:r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ذخیره و به واحد آزمایشگاه غذا و دارو ارجاع داده، تا برنامه مورد ارزیابی قرار گیرد. پس از بررسی اطلاعات موجود و درصورت تائید اولیه آزمایشگاه،  </a:t>
          </a:r>
          <a:r>
            <a:rPr lang="fa-IR" sz="1200" b="1" i="1" u="sng" baseline="0">
              <a:solidFill>
                <a:srgbClr val="FFFF00"/>
              </a:solidFill>
              <a:cs typeface="B Nazanin" pitchFamily="2" charset="-78"/>
            </a:rPr>
            <a:t>فرمت </a:t>
          </a:r>
          <a:r>
            <a:rPr lang="en-US" sz="1200" b="1" i="1" u="sng" baseline="0">
              <a:solidFill>
                <a:srgbClr val="FFFF00"/>
              </a:solidFill>
              <a:cs typeface="B Nazanin" pitchFamily="2" charset="-78"/>
            </a:rPr>
            <a:t>PDF</a:t>
          </a:r>
          <a:r>
            <a:rPr lang="fa-IR" sz="1200" b="1" i="1" u="sng" baseline="0">
              <a:solidFill>
                <a:srgbClr val="FFFF00"/>
              </a:solidFill>
              <a:cs typeface="B Nazanin" pitchFamily="2" charset="-78"/>
            </a:rPr>
            <a:t> </a:t>
          </a:r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تحویل داده میشود.در آن صورت فرم پروانه ساخت آماده چاپ و پرینت می باشد. با توجه به نصب ویندوز در مراکز مختلف، ممکن است </a:t>
          </a:r>
          <a:r>
            <a:rPr lang="fa-IR" sz="1200" b="1" u="sng" baseline="0">
              <a:solidFill>
                <a:srgbClr val="FFFF00"/>
              </a:solidFill>
              <a:cs typeface="B Nazanin" pitchFamily="2" charset="-78"/>
            </a:rPr>
            <a:t>تنظیمات برنامه اکسل </a:t>
          </a:r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یکسان نباشد، که دراین صورت تاکید می شود که از تغییریا جابجایی درتنظیمات  برنامه اکسل اجتناب نمائید.</a:t>
          </a:r>
        </a:p>
        <a:p>
          <a:pPr algn="ctr" rtl="1"/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   </a:t>
          </a:r>
          <a:r>
            <a:rPr lang="fa-IR" sz="1200" b="1" u="sng" baseline="0">
              <a:solidFill>
                <a:srgbClr val="FFFF00"/>
              </a:solidFill>
              <a:cs typeface="B Nazanin" pitchFamily="2" charset="-78"/>
            </a:rPr>
            <a:t>برنامه نویسی  توسط بخش شیمی آزمایشگاه کنترل غذا کاشان </a:t>
          </a:r>
          <a:r>
            <a:rPr lang="fa-IR" sz="1200" b="1" u="none" baseline="0">
              <a:solidFill>
                <a:schemeClr val="bg1"/>
              </a:solidFill>
              <a:cs typeface="B Nazanin" pitchFamily="2" charset="-78"/>
            </a:rPr>
            <a:t> انجام </a:t>
          </a:r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شده است .</a:t>
          </a:r>
        </a:p>
        <a:p>
          <a:pPr algn="ctr" rtl="1"/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 ضمنا در صورت نواقص و یا برای محصولات جدید، به آدرس ایمیل  مکاتبه نمایید.  </a:t>
          </a:r>
        </a:p>
        <a:p>
          <a:pPr algn="ctr" rtl="1"/>
          <a:r>
            <a:rPr lang="en-GB" sz="1200" b="1" u="sng" baseline="0">
              <a:solidFill>
                <a:schemeClr val="accent5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sha</a:t>
          </a:r>
          <a:r>
            <a:rPr lang="en-GB" sz="1400" b="1" u="sng" baseline="0">
              <a:solidFill>
                <a:schemeClr val="accent5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keri.sh45@gmail.com</a:t>
          </a:r>
          <a:endParaRPr lang="en-US" sz="1200" b="1" u="sng">
            <a:solidFill>
              <a:schemeClr val="accent5">
                <a:lumMod val="75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9</xdr:col>
      <xdr:colOff>0</xdr:colOff>
      <xdr:row>16</xdr:row>
      <xdr:rowOff>0</xdr:rowOff>
    </xdr:from>
    <xdr:to>
      <xdr:col>13</xdr:col>
      <xdr:colOff>90055</xdr:colOff>
      <xdr:row>17</xdr:row>
      <xdr:rowOff>72736</xdr:rowOff>
    </xdr:to>
    <xdr:sp macro="" textlink="">
      <xdr:nvSpPr>
        <xdr:cNvPr id="37" name="Flowchart: Alternate Process 36"/>
        <xdr:cNvSpPr/>
      </xdr:nvSpPr>
      <xdr:spPr>
        <a:xfrm>
          <a:off x="4405745" y="330517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9</xdr:col>
      <xdr:colOff>114300</xdr:colOff>
      <xdr:row>17</xdr:row>
      <xdr:rowOff>238125</xdr:rowOff>
    </xdr:from>
    <xdr:to>
      <xdr:col>13</xdr:col>
      <xdr:colOff>204355</xdr:colOff>
      <xdr:row>19</xdr:row>
      <xdr:rowOff>63211</xdr:rowOff>
    </xdr:to>
    <xdr:sp macro="" textlink="">
      <xdr:nvSpPr>
        <xdr:cNvPr id="38" name="Flowchart: Alternate Process 37"/>
        <xdr:cNvSpPr/>
      </xdr:nvSpPr>
      <xdr:spPr>
        <a:xfrm>
          <a:off x="4291445" y="3790950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9</xdr:col>
      <xdr:colOff>0</xdr:colOff>
      <xdr:row>20</xdr:row>
      <xdr:rowOff>0</xdr:rowOff>
    </xdr:from>
    <xdr:to>
      <xdr:col>13</xdr:col>
      <xdr:colOff>90055</xdr:colOff>
      <xdr:row>21</xdr:row>
      <xdr:rowOff>72736</xdr:rowOff>
    </xdr:to>
    <xdr:sp macro="" textlink="">
      <xdr:nvSpPr>
        <xdr:cNvPr id="39" name="Flowchart: Alternate Process 38"/>
        <xdr:cNvSpPr/>
      </xdr:nvSpPr>
      <xdr:spPr>
        <a:xfrm>
          <a:off x="4405745" y="429577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25</xdr:col>
      <xdr:colOff>13855</xdr:colOff>
      <xdr:row>17</xdr:row>
      <xdr:rowOff>72736</xdr:rowOff>
    </xdr:to>
    <xdr:sp macro="" textlink="">
      <xdr:nvSpPr>
        <xdr:cNvPr id="40" name="Flowchart: Alternate Process 39"/>
        <xdr:cNvSpPr/>
      </xdr:nvSpPr>
      <xdr:spPr>
        <a:xfrm>
          <a:off x="1614920" y="330517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22</xdr:col>
      <xdr:colOff>0</xdr:colOff>
      <xdr:row>18</xdr:row>
      <xdr:rowOff>0</xdr:rowOff>
    </xdr:from>
    <xdr:to>
      <xdr:col>25</xdr:col>
      <xdr:colOff>251980</xdr:colOff>
      <xdr:row>19</xdr:row>
      <xdr:rowOff>72736</xdr:rowOff>
    </xdr:to>
    <xdr:sp macro="" textlink="">
      <xdr:nvSpPr>
        <xdr:cNvPr id="41" name="Flowchart: Alternate Process 40"/>
        <xdr:cNvSpPr/>
      </xdr:nvSpPr>
      <xdr:spPr>
        <a:xfrm>
          <a:off x="1376795" y="380047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22</xdr:col>
      <xdr:colOff>0</xdr:colOff>
      <xdr:row>20</xdr:row>
      <xdr:rowOff>0</xdr:rowOff>
    </xdr:from>
    <xdr:to>
      <xdr:col>25</xdr:col>
      <xdr:colOff>251980</xdr:colOff>
      <xdr:row>21</xdr:row>
      <xdr:rowOff>72736</xdr:rowOff>
    </xdr:to>
    <xdr:sp macro="" textlink="">
      <xdr:nvSpPr>
        <xdr:cNvPr id="42" name="Flowchart: Alternate Process 41"/>
        <xdr:cNvSpPr/>
      </xdr:nvSpPr>
      <xdr:spPr>
        <a:xfrm>
          <a:off x="1376795" y="429577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21</xdr:col>
      <xdr:colOff>51955</xdr:colOff>
      <xdr:row>27</xdr:row>
      <xdr:rowOff>6061</xdr:rowOff>
    </xdr:to>
    <xdr:sp macro="" textlink="">
      <xdr:nvSpPr>
        <xdr:cNvPr id="43" name="Flowchart: Alternate Process 42"/>
        <xdr:cNvSpPr/>
      </xdr:nvSpPr>
      <xdr:spPr>
        <a:xfrm>
          <a:off x="2567420" y="621982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16</xdr:col>
      <xdr:colOff>90055</xdr:colOff>
      <xdr:row>28</xdr:row>
      <xdr:rowOff>6061</xdr:rowOff>
    </xdr:to>
    <xdr:sp macro="" textlink="">
      <xdr:nvSpPr>
        <xdr:cNvPr id="44" name="Flowchart: Alternate Process 43"/>
        <xdr:cNvSpPr/>
      </xdr:nvSpPr>
      <xdr:spPr>
        <a:xfrm>
          <a:off x="3719945" y="6534150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26</xdr:col>
      <xdr:colOff>213880</xdr:colOff>
      <xdr:row>28</xdr:row>
      <xdr:rowOff>320386</xdr:rowOff>
    </xdr:to>
    <xdr:sp macro="" textlink="">
      <xdr:nvSpPr>
        <xdr:cNvPr id="45" name="Flowchart: Alternate Process 44"/>
        <xdr:cNvSpPr/>
      </xdr:nvSpPr>
      <xdr:spPr>
        <a:xfrm>
          <a:off x="1138670" y="684847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7</xdr:col>
      <xdr:colOff>185305</xdr:colOff>
      <xdr:row>32</xdr:row>
      <xdr:rowOff>6061</xdr:rowOff>
    </xdr:to>
    <xdr:sp macro="" textlink="">
      <xdr:nvSpPr>
        <xdr:cNvPr id="47" name="Flowchart: Alternate Process 46"/>
        <xdr:cNvSpPr/>
      </xdr:nvSpPr>
      <xdr:spPr>
        <a:xfrm>
          <a:off x="5682095" y="791527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3</xdr:col>
      <xdr:colOff>123825</xdr:colOff>
      <xdr:row>21</xdr:row>
      <xdr:rowOff>180975</xdr:rowOff>
    </xdr:from>
    <xdr:to>
      <xdr:col>27</xdr:col>
      <xdr:colOff>263235</xdr:colOff>
      <xdr:row>23</xdr:row>
      <xdr:rowOff>123825</xdr:rowOff>
    </xdr:to>
    <xdr:sp macro="" textlink="">
      <xdr:nvSpPr>
        <xdr:cNvPr id="48" name="Flowchart: Alternate Process 47"/>
        <xdr:cNvSpPr/>
      </xdr:nvSpPr>
      <xdr:spPr>
        <a:xfrm>
          <a:off x="813090" y="4724400"/>
          <a:ext cx="5749635" cy="59055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000" b="1">
              <a:solidFill>
                <a:schemeClr val="bg1"/>
              </a:solidFill>
              <a:cs typeface="B Nazanin" pitchFamily="2" charset="-78"/>
            </a:rPr>
            <a:t>خانه دارای  خط تیره</a:t>
          </a:r>
          <a:r>
            <a:rPr lang="fa-IR" sz="1000" b="1" baseline="0">
              <a:solidFill>
                <a:schemeClr val="bg1"/>
              </a:solidFill>
              <a:cs typeface="B Nazanin" pitchFamily="2" charset="-78"/>
            </a:rPr>
            <a:t> را با توجه به</a:t>
          </a:r>
          <a:r>
            <a:rPr lang="fa-IR" sz="1000" b="1" u="sng" baseline="0">
              <a:solidFill>
                <a:schemeClr val="bg1"/>
              </a:solidFill>
              <a:cs typeface="B Nazanin" pitchFamily="2" charset="-78"/>
            </a:rPr>
            <a:t> </a:t>
          </a:r>
          <a:r>
            <a:rPr lang="fa-IR" sz="1000" b="1" u="sng" baseline="0">
              <a:solidFill>
                <a:srgbClr val="C00000"/>
              </a:solidFill>
              <a:cs typeface="B Nazanin" pitchFamily="2" charset="-78"/>
            </a:rPr>
            <a:t>کارکردکارخانه</a:t>
          </a:r>
          <a:r>
            <a:rPr lang="fa-IR" sz="1000" b="1" u="sng" baseline="0">
              <a:solidFill>
                <a:schemeClr val="bg1"/>
              </a:solidFill>
              <a:cs typeface="B Nazanin" pitchFamily="2" charset="-78"/>
            </a:rPr>
            <a:t> </a:t>
          </a:r>
          <a:r>
            <a:rPr lang="fa-IR" sz="1000" b="1" baseline="0">
              <a:solidFill>
                <a:schemeClr val="bg1"/>
              </a:solidFill>
              <a:cs typeface="B Nazanin" pitchFamily="2" charset="-78"/>
            </a:rPr>
            <a:t>انتخاب تا خانه فعال و در این صورت سمت چپ علامت پیکان ظاهرشده، آن را فشار داده که  دو علامت دیده میشود که در این </a:t>
          </a:r>
          <a:r>
            <a:rPr lang="fa-IR" sz="1000" b="1" baseline="0">
              <a:solidFill>
                <a:srgbClr val="FFFF00"/>
              </a:solidFill>
              <a:cs typeface="B Nazanin" pitchFamily="2" charset="-78"/>
            </a:rPr>
            <a:t>حالت  مربع </a:t>
          </a:r>
          <a:r>
            <a:rPr lang="fa-IR" sz="1000" b="1" baseline="0">
              <a:solidFill>
                <a:schemeClr val="bg1"/>
              </a:solidFill>
              <a:cs typeface="B Nazanin" pitchFamily="2" charset="-78"/>
            </a:rPr>
            <a:t>را انتخاب نمائید.  </a:t>
          </a:r>
          <a:endParaRPr lang="en-US" sz="10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25</xdr:col>
      <xdr:colOff>85725</xdr:colOff>
      <xdr:row>22</xdr:row>
      <xdr:rowOff>361950</xdr:rowOff>
    </xdr:from>
    <xdr:to>
      <xdr:col>29</xdr:col>
      <xdr:colOff>142873</xdr:colOff>
      <xdr:row>23</xdr:row>
      <xdr:rowOff>285750</xdr:rowOff>
    </xdr:to>
    <xdr:cxnSp macro="">
      <xdr:nvCxnSpPr>
        <xdr:cNvPr id="49" name="Straight Arrow Connector 48"/>
        <xdr:cNvCxnSpPr/>
      </xdr:nvCxnSpPr>
      <xdr:spPr>
        <a:xfrm flipH="1">
          <a:off x="361952" y="5153025"/>
          <a:ext cx="1181098" cy="3238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257175</xdr:colOff>
      <xdr:row>22</xdr:row>
      <xdr:rowOff>381000</xdr:rowOff>
    </xdr:from>
    <xdr:to>
      <xdr:col>28</xdr:col>
      <xdr:colOff>266699</xdr:colOff>
      <xdr:row>24</xdr:row>
      <xdr:rowOff>228600</xdr:rowOff>
    </xdr:to>
    <xdr:cxnSp macro="">
      <xdr:nvCxnSpPr>
        <xdr:cNvPr id="50" name="Straight Arrow Connector 49"/>
        <xdr:cNvCxnSpPr/>
      </xdr:nvCxnSpPr>
      <xdr:spPr>
        <a:xfrm flipH="1">
          <a:off x="523876" y="5172075"/>
          <a:ext cx="1123949" cy="5619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23</xdr:row>
      <xdr:rowOff>9525</xdr:rowOff>
    </xdr:from>
    <xdr:to>
      <xdr:col>18</xdr:col>
      <xdr:colOff>152398</xdr:colOff>
      <xdr:row>23</xdr:row>
      <xdr:rowOff>285750</xdr:rowOff>
    </xdr:to>
    <xdr:cxnSp macro="">
      <xdr:nvCxnSpPr>
        <xdr:cNvPr id="51" name="Straight Arrow Connector 50"/>
        <xdr:cNvCxnSpPr/>
      </xdr:nvCxnSpPr>
      <xdr:spPr>
        <a:xfrm flipH="1">
          <a:off x="3181352" y="5200650"/>
          <a:ext cx="1219198" cy="2762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23</xdr:row>
      <xdr:rowOff>38100</xdr:rowOff>
    </xdr:from>
    <xdr:to>
      <xdr:col>18</xdr:col>
      <xdr:colOff>85724</xdr:colOff>
      <xdr:row>24</xdr:row>
      <xdr:rowOff>285750</xdr:rowOff>
    </xdr:to>
    <xdr:cxnSp macro="">
      <xdr:nvCxnSpPr>
        <xdr:cNvPr id="52" name="Straight Arrow Connector 51"/>
        <xdr:cNvCxnSpPr/>
      </xdr:nvCxnSpPr>
      <xdr:spPr>
        <a:xfrm flipH="1">
          <a:off x="3248026" y="5229225"/>
          <a:ext cx="1123949" cy="5619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23</xdr:row>
      <xdr:rowOff>47625</xdr:rowOff>
    </xdr:from>
    <xdr:to>
      <xdr:col>23</xdr:col>
      <xdr:colOff>104773</xdr:colOff>
      <xdr:row>23</xdr:row>
      <xdr:rowOff>304800</xdr:rowOff>
    </xdr:to>
    <xdr:cxnSp macro="">
      <xdr:nvCxnSpPr>
        <xdr:cNvPr id="53" name="Straight Arrow Connector 52"/>
        <xdr:cNvCxnSpPr/>
      </xdr:nvCxnSpPr>
      <xdr:spPr>
        <a:xfrm flipH="1">
          <a:off x="2038352" y="5238750"/>
          <a:ext cx="1181098" cy="2571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22</xdr:row>
      <xdr:rowOff>371475</xdr:rowOff>
    </xdr:from>
    <xdr:to>
      <xdr:col>23</xdr:col>
      <xdr:colOff>19049</xdr:colOff>
      <xdr:row>24</xdr:row>
      <xdr:rowOff>219075</xdr:rowOff>
    </xdr:to>
    <xdr:cxnSp macro="">
      <xdr:nvCxnSpPr>
        <xdr:cNvPr id="54" name="Straight Arrow Connector 53"/>
        <xdr:cNvCxnSpPr/>
      </xdr:nvCxnSpPr>
      <xdr:spPr>
        <a:xfrm flipH="1">
          <a:off x="2124076" y="5162550"/>
          <a:ext cx="1123949" cy="5619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34</xdr:row>
      <xdr:rowOff>85725</xdr:rowOff>
    </xdr:from>
    <xdr:to>
      <xdr:col>27</xdr:col>
      <xdr:colOff>190500</xdr:colOff>
      <xdr:row>35</xdr:row>
      <xdr:rowOff>158461</xdr:rowOff>
    </xdr:to>
    <xdr:sp macro="" textlink="">
      <xdr:nvSpPr>
        <xdr:cNvPr id="58" name="Flowchart: Alternate Process 57"/>
        <xdr:cNvSpPr/>
      </xdr:nvSpPr>
      <xdr:spPr>
        <a:xfrm>
          <a:off x="885825" y="8943975"/>
          <a:ext cx="5467350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11</xdr:col>
      <xdr:colOff>90055</xdr:colOff>
      <xdr:row>37</xdr:row>
      <xdr:rowOff>72736</xdr:rowOff>
    </xdr:to>
    <xdr:sp macro="" textlink="">
      <xdr:nvSpPr>
        <xdr:cNvPr id="59" name="Flowchart: Alternate Process 58"/>
        <xdr:cNvSpPr/>
      </xdr:nvSpPr>
      <xdr:spPr>
        <a:xfrm>
          <a:off x="4862945" y="9353550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25</xdr:col>
      <xdr:colOff>251980</xdr:colOff>
      <xdr:row>37</xdr:row>
      <xdr:rowOff>72736</xdr:rowOff>
    </xdr:to>
    <xdr:sp macro="" textlink="">
      <xdr:nvSpPr>
        <xdr:cNvPr id="60" name="Flowchart: Alternate Process 59"/>
        <xdr:cNvSpPr/>
      </xdr:nvSpPr>
      <xdr:spPr>
        <a:xfrm>
          <a:off x="1376795" y="9353550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8</xdr:col>
      <xdr:colOff>0</xdr:colOff>
      <xdr:row>55</xdr:row>
      <xdr:rowOff>0</xdr:rowOff>
    </xdr:from>
    <xdr:to>
      <xdr:col>12</xdr:col>
      <xdr:colOff>90055</xdr:colOff>
      <xdr:row>56</xdr:row>
      <xdr:rowOff>72736</xdr:rowOff>
    </xdr:to>
    <xdr:sp macro="" textlink="">
      <xdr:nvSpPr>
        <xdr:cNvPr id="61" name="Flowchart: Alternate Process 60"/>
        <xdr:cNvSpPr/>
      </xdr:nvSpPr>
      <xdr:spPr>
        <a:xfrm>
          <a:off x="4634345" y="13106400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25</xdr:col>
      <xdr:colOff>0</xdr:colOff>
      <xdr:row>55</xdr:row>
      <xdr:rowOff>0</xdr:rowOff>
    </xdr:from>
    <xdr:to>
      <xdr:col>28</xdr:col>
      <xdr:colOff>166255</xdr:colOff>
      <xdr:row>56</xdr:row>
      <xdr:rowOff>72736</xdr:rowOff>
    </xdr:to>
    <xdr:sp macro="" textlink="">
      <xdr:nvSpPr>
        <xdr:cNvPr id="62" name="Flowchart: Alternate Process 61"/>
        <xdr:cNvSpPr/>
      </xdr:nvSpPr>
      <xdr:spPr>
        <a:xfrm>
          <a:off x="624320" y="13106400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3</xdr:col>
      <xdr:colOff>0</xdr:colOff>
      <xdr:row>58</xdr:row>
      <xdr:rowOff>0</xdr:rowOff>
    </xdr:from>
    <xdr:to>
      <xdr:col>7</xdr:col>
      <xdr:colOff>185305</xdr:colOff>
      <xdr:row>59</xdr:row>
      <xdr:rowOff>72736</xdr:rowOff>
    </xdr:to>
    <xdr:sp macro="" textlink="">
      <xdr:nvSpPr>
        <xdr:cNvPr id="63" name="Flowchart: Alternate Process 62"/>
        <xdr:cNvSpPr/>
      </xdr:nvSpPr>
      <xdr:spPr>
        <a:xfrm>
          <a:off x="5682095" y="14001750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5</xdr:col>
      <xdr:colOff>133349</xdr:colOff>
      <xdr:row>63</xdr:row>
      <xdr:rowOff>0</xdr:rowOff>
    </xdr:from>
    <xdr:to>
      <xdr:col>29</xdr:col>
      <xdr:colOff>104774</xdr:colOff>
      <xdr:row>63</xdr:row>
      <xdr:rowOff>320386</xdr:rowOff>
    </xdr:to>
    <xdr:sp macro="" textlink="">
      <xdr:nvSpPr>
        <xdr:cNvPr id="64" name="Flowchart: Alternate Process 63"/>
        <xdr:cNvSpPr/>
      </xdr:nvSpPr>
      <xdr:spPr>
        <a:xfrm>
          <a:off x="400051" y="15449550"/>
          <a:ext cx="5791200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18</xdr:col>
      <xdr:colOff>104775</xdr:colOff>
      <xdr:row>96</xdr:row>
      <xdr:rowOff>161925</xdr:rowOff>
    </xdr:from>
    <xdr:to>
      <xdr:col>22</xdr:col>
      <xdr:colOff>156730</xdr:colOff>
      <xdr:row>102</xdr:row>
      <xdr:rowOff>485774</xdr:rowOff>
    </xdr:to>
    <xdr:sp macro="" textlink="">
      <xdr:nvSpPr>
        <xdr:cNvPr id="66" name="Flowchart: Alternate Process 65"/>
        <xdr:cNvSpPr/>
      </xdr:nvSpPr>
      <xdr:spPr>
        <a:xfrm>
          <a:off x="2224520" y="24841200"/>
          <a:ext cx="1004455" cy="3524249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خانه های مورد نظرنوشته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25</xdr:col>
      <xdr:colOff>9525</xdr:colOff>
      <xdr:row>96</xdr:row>
      <xdr:rowOff>123824</xdr:rowOff>
    </xdr:from>
    <xdr:to>
      <xdr:col>26</xdr:col>
      <xdr:colOff>142010</xdr:colOff>
      <xdr:row>106</xdr:row>
      <xdr:rowOff>485775</xdr:rowOff>
    </xdr:to>
    <xdr:sp macro="" textlink="">
      <xdr:nvSpPr>
        <xdr:cNvPr id="67" name="Left Brace 66"/>
        <xdr:cNvSpPr/>
      </xdr:nvSpPr>
      <xdr:spPr>
        <a:xfrm rot="10800000">
          <a:off x="1210540" y="24803099"/>
          <a:ext cx="408710" cy="5695951"/>
        </a:xfrm>
        <a:prstGeom prst="leftBrace">
          <a:avLst/>
        </a:prstGeom>
        <a:ln>
          <a:solidFill>
            <a:srgbClr val="FFFF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r" rtl="1"/>
          <a:endParaRPr lang="en-US" sz="1100"/>
        </a:p>
      </xdr:txBody>
    </xdr:sp>
    <xdr:clientData/>
  </xdr:twoCellAnchor>
  <xdr:twoCellAnchor>
    <xdr:from>
      <xdr:col>20</xdr:col>
      <xdr:colOff>38100</xdr:colOff>
      <xdr:row>101</xdr:row>
      <xdr:rowOff>200025</xdr:rowOff>
    </xdr:from>
    <xdr:to>
      <xdr:col>25</xdr:col>
      <xdr:colOff>161925</xdr:colOff>
      <xdr:row>101</xdr:row>
      <xdr:rowOff>247650</xdr:rowOff>
    </xdr:to>
    <xdr:cxnSp macro="">
      <xdr:nvCxnSpPr>
        <xdr:cNvPr id="68" name="Straight Arrow Connector 67"/>
        <xdr:cNvCxnSpPr/>
      </xdr:nvCxnSpPr>
      <xdr:spPr>
        <a:xfrm flipH="1">
          <a:off x="1466850" y="27546300"/>
          <a:ext cx="1352550" cy="47625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126</xdr:row>
      <xdr:rowOff>1</xdr:rowOff>
    </xdr:from>
    <xdr:to>
      <xdr:col>20</xdr:col>
      <xdr:colOff>51955</xdr:colOff>
      <xdr:row>131</xdr:row>
      <xdr:rowOff>76201</xdr:rowOff>
    </xdr:to>
    <xdr:sp macro="" textlink="">
      <xdr:nvSpPr>
        <xdr:cNvPr id="71" name="Flowchart: Alternate Process 70"/>
        <xdr:cNvSpPr/>
      </xdr:nvSpPr>
      <xdr:spPr>
        <a:xfrm>
          <a:off x="2805545" y="34385251"/>
          <a:ext cx="1004455" cy="200025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خانه های مورد نظرنوشته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19</xdr:col>
      <xdr:colOff>28575</xdr:colOff>
      <xdr:row>128</xdr:row>
      <xdr:rowOff>57150</xdr:rowOff>
    </xdr:from>
    <xdr:to>
      <xdr:col>24</xdr:col>
      <xdr:colOff>190500</xdr:colOff>
      <xdr:row>128</xdr:row>
      <xdr:rowOff>104775</xdr:rowOff>
    </xdr:to>
    <xdr:cxnSp macro="">
      <xdr:nvCxnSpPr>
        <xdr:cNvPr id="72" name="Straight Arrow Connector 71"/>
        <xdr:cNvCxnSpPr/>
      </xdr:nvCxnSpPr>
      <xdr:spPr>
        <a:xfrm flipH="1">
          <a:off x="1714500" y="35509200"/>
          <a:ext cx="1352550" cy="47625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95250</xdr:colOff>
      <xdr:row>127</xdr:row>
      <xdr:rowOff>0</xdr:rowOff>
    </xdr:from>
    <xdr:to>
      <xdr:col>25</xdr:col>
      <xdr:colOff>132485</xdr:colOff>
      <xdr:row>130</xdr:row>
      <xdr:rowOff>371475</xdr:rowOff>
    </xdr:to>
    <xdr:sp macro="" textlink="">
      <xdr:nvSpPr>
        <xdr:cNvPr id="73" name="Left Brace 72"/>
        <xdr:cNvSpPr/>
      </xdr:nvSpPr>
      <xdr:spPr>
        <a:xfrm rot="10800000">
          <a:off x="1496290" y="34918650"/>
          <a:ext cx="313460" cy="1333500"/>
        </a:xfrm>
        <a:prstGeom prst="leftBrace">
          <a:avLst/>
        </a:prstGeom>
        <a:ln>
          <a:solidFill>
            <a:srgbClr val="FFFF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r" rtl="1"/>
          <a:endParaRPr lang="en-US" sz="1100"/>
        </a:p>
      </xdr:txBody>
    </xdr:sp>
    <xdr:clientData/>
  </xdr:twoCellAnchor>
  <xdr:twoCellAnchor>
    <xdr:from>
      <xdr:col>13</xdr:col>
      <xdr:colOff>85725</xdr:colOff>
      <xdr:row>133</xdr:row>
      <xdr:rowOff>19050</xdr:rowOff>
    </xdr:from>
    <xdr:to>
      <xdr:col>17</xdr:col>
      <xdr:colOff>166255</xdr:colOff>
      <xdr:row>133</xdr:row>
      <xdr:rowOff>339436</xdr:rowOff>
    </xdr:to>
    <xdr:sp macro="" textlink="">
      <xdr:nvSpPr>
        <xdr:cNvPr id="74" name="Flowchart: Alternate Process 73"/>
        <xdr:cNvSpPr/>
      </xdr:nvSpPr>
      <xdr:spPr>
        <a:xfrm>
          <a:off x="3405620" y="3713797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13</xdr:col>
      <xdr:colOff>0</xdr:colOff>
      <xdr:row>136</xdr:row>
      <xdr:rowOff>0</xdr:rowOff>
    </xdr:from>
    <xdr:to>
      <xdr:col>17</xdr:col>
      <xdr:colOff>80530</xdr:colOff>
      <xdr:row>137</xdr:row>
      <xdr:rowOff>120361</xdr:rowOff>
    </xdr:to>
    <xdr:sp macro="" textlink="">
      <xdr:nvSpPr>
        <xdr:cNvPr id="75" name="Flowchart: Alternate Process 74"/>
        <xdr:cNvSpPr/>
      </xdr:nvSpPr>
      <xdr:spPr>
        <a:xfrm>
          <a:off x="3491345" y="3810952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26</xdr:col>
      <xdr:colOff>0</xdr:colOff>
      <xdr:row>136</xdr:row>
      <xdr:rowOff>0</xdr:rowOff>
    </xdr:from>
    <xdr:to>
      <xdr:col>29</xdr:col>
      <xdr:colOff>156730</xdr:colOff>
      <xdr:row>137</xdr:row>
      <xdr:rowOff>120361</xdr:rowOff>
    </xdr:to>
    <xdr:sp macro="" textlink="">
      <xdr:nvSpPr>
        <xdr:cNvPr id="76" name="Flowchart: Alternate Process 75"/>
        <xdr:cNvSpPr/>
      </xdr:nvSpPr>
      <xdr:spPr>
        <a:xfrm>
          <a:off x="348095" y="38109525"/>
          <a:ext cx="1004455" cy="320386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نوشته شود</a:t>
          </a:r>
          <a:endParaRPr lang="en-US" sz="1200" b="1">
            <a:solidFill>
              <a:schemeClr val="bg1"/>
            </a:solidFill>
            <a:cs typeface="B Nazanin" pitchFamily="2" charset="-78"/>
          </a:endParaRPr>
        </a:p>
      </xdr:txBody>
    </xdr:sp>
    <xdr:clientData/>
  </xdr:twoCellAnchor>
  <xdr:twoCellAnchor>
    <xdr:from>
      <xdr:col>3</xdr:col>
      <xdr:colOff>171450</xdr:colOff>
      <xdr:row>137</xdr:row>
      <xdr:rowOff>133350</xdr:rowOff>
    </xdr:from>
    <xdr:to>
      <xdr:col>29</xdr:col>
      <xdr:colOff>114866</xdr:colOff>
      <xdr:row>143</xdr:row>
      <xdr:rowOff>533815</xdr:rowOff>
    </xdr:to>
    <xdr:sp macro="" textlink="">
      <xdr:nvSpPr>
        <xdr:cNvPr id="77" name="Flowchart: Alternate Process 76"/>
        <xdr:cNvSpPr/>
      </xdr:nvSpPr>
      <xdr:spPr>
        <a:xfrm>
          <a:off x="418534" y="38528625"/>
          <a:ext cx="6601391" cy="2372140"/>
        </a:xfrm>
        <a:prstGeom prst="flowChartAlternateProcess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1"/>
          <a:r>
            <a:rPr lang="fa-IR" sz="1200" b="1">
              <a:solidFill>
                <a:schemeClr val="bg1"/>
              </a:solidFill>
              <a:cs typeface="B Nazanin" pitchFamily="2" charset="-78"/>
            </a:rPr>
            <a:t>برای چاپ </a:t>
          </a:r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پس از تکمیل پروانه ساخت محصولات طبق برنامه اکسل مورد نظر، آن را </a:t>
          </a:r>
          <a:r>
            <a:rPr lang="fa-IR" sz="1200" b="1" i="1" u="sng" baseline="0">
              <a:solidFill>
                <a:srgbClr val="FFFF00"/>
              </a:solidFill>
              <a:cs typeface="B Nazanin" pitchFamily="2" charset="-78"/>
            </a:rPr>
            <a:t>در فلش یا </a:t>
          </a:r>
          <a:r>
            <a:rPr lang="en-US" sz="1200" b="1" i="1" u="sng" baseline="0">
              <a:solidFill>
                <a:srgbClr val="FFFF00"/>
              </a:solidFill>
              <a:cs typeface="B Nazanin" pitchFamily="2" charset="-78"/>
            </a:rPr>
            <a:t>USB</a:t>
          </a:r>
          <a:r>
            <a:rPr lang="fa-IR" sz="1200" b="1" i="1" u="sng" baseline="0">
              <a:solidFill>
                <a:srgbClr val="FFFF00"/>
              </a:solidFill>
              <a:cs typeface="B Nazanin" pitchFamily="2" charset="-78"/>
            </a:rPr>
            <a:t> </a:t>
          </a:r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ذخیره و به واحد آزمایشگاه غذا و دارو ارجاع داده، تا برنامه مورد ارزیابی قرار گیرد. پس از بررسی اطلاعات موجود و درصورت تائید اولیه آزمایشگاه،  </a:t>
          </a:r>
          <a:r>
            <a:rPr lang="fa-IR" sz="1200" b="1" i="1" u="sng" baseline="0">
              <a:solidFill>
                <a:srgbClr val="FFFF00"/>
              </a:solidFill>
              <a:cs typeface="B Nazanin" pitchFamily="2" charset="-78"/>
            </a:rPr>
            <a:t>فرمت </a:t>
          </a:r>
          <a:r>
            <a:rPr lang="en-US" sz="1200" b="1" i="1" u="sng" baseline="0">
              <a:solidFill>
                <a:srgbClr val="FFFF00"/>
              </a:solidFill>
              <a:cs typeface="B Nazanin" pitchFamily="2" charset="-78"/>
            </a:rPr>
            <a:t>PDF</a:t>
          </a:r>
          <a:r>
            <a:rPr lang="fa-IR" sz="1200" b="1" i="1" u="sng" baseline="0">
              <a:solidFill>
                <a:srgbClr val="FFFF00"/>
              </a:solidFill>
              <a:cs typeface="B Nazanin" pitchFamily="2" charset="-78"/>
            </a:rPr>
            <a:t> </a:t>
          </a:r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تحویل داده میشود.در آن صورت فرم پروانه ساخت آماده چاپ و پرینت می باشد. با توجه به نصب ویندوز در مراکز مختلف، ممکن است </a:t>
          </a:r>
          <a:r>
            <a:rPr lang="fa-IR" sz="1200" b="1" u="sng" baseline="0">
              <a:solidFill>
                <a:srgbClr val="FFFF00"/>
              </a:solidFill>
              <a:cs typeface="B Nazanin" pitchFamily="2" charset="-78"/>
            </a:rPr>
            <a:t>تنظیمات برنامه اکسل </a:t>
          </a:r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یکسان نباشد، که دراین صورت تاکید می شود که از تغییریا جابجایی درتنظیمات  برنامه اکسل اجتناب نمائید.</a:t>
          </a:r>
        </a:p>
        <a:p>
          <a:pPr algn="ctr" rtl="1"/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   </a:t>
          </a:r>
          <a:r>
            <a:rPr lang="fa-IR" sz="1200" b="1" u="sng" baseline="0">
              <a:solidFill>
                <a:srgbClr val="FFFF00"/>
              </a:solidFill>
              <a:cs typeface="B Nazanin" pitchFamily="2" charset="-78"/>
            </a:rPr>
            <a:t>برنامه نویسی  توسط بخش شیمی آزمایشگاه کنترل غذا کاشان </a:t>
          </a:r>
          <a:r>
            <a:rPr lang="fa-IR" sz="1200" b="1" u="none" baseline="0">
              <a:solidFill>
                <a:schemeClr val="bg1"/>
              </a:solidFill>
              <a:cs typeface="B Nazanin" pitchFamily="2" charset="-78"/>
            </a:rPr>
            <a:t> انجام </a:t>
          </a:r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شده است .</a:t>
          </a:r>
        </a:p>
        <a:p>
          <a:pPr algn="ctr" rtl="1"/>
          <a:r>
            <a:rPr lang="fa-IR" sz="1200" b="1" baseline="0">
              <a:solidFill>
                <a:schemeClr val="bg1"/>
              </a:solidFill>
              <a:cs typeface="B Nazanin" pitchFamily="2" charset="-78"/>
            </a:rPr>
            <a:t> ضمنا در صورت نواقص و یا برای محصولات جدید، به آدرس ایمیل  مکاتبه نمایید.  </a:t>
          </a:r>
        </a:p>
        <a:p>
          <a:pPr algn="ctr" rtl="1"/>
          <a:r>
            <a:rPr lang="en-GB" sz="1200" b="1" u="sng" baseline="0">
              <a:solidFill>
                <a:schemeClr val="accent5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sha</a:t>
          </a:r>
          <a:r>
            <a:rPr lang="en-GB" sz="1400" b="1" u="sng" baseline="0">
              <a:solidFill>
                <a:schemeClr val="accent5">
                  <a:lumMod val="75000"/>
                </a:schemeClr>
              </a:solidFill>
              <a:latin typeface="Times New Roman" pitchFamily="18" charset="0"/>
              <a:cs typeface="Times New Roman" pitchFamily="18" charset="0"/>
            </a:rPr>
            <a:t>keri.sh45@gmail.com</a:t>
          </a:r>
          <a:endParaRPr lang="en-US" sz="1200" b="1" u="sng">
            <a:solidFill>
              <a:schemeClr val="accent5">
                <a:lumMod val="75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13</xdr:row>
      <xdr:rowOff>63210</xdr:rowOff>
    </xdr:from>
    <xdr:to>
      <xdr:col>30</xdr:col>
      <xdr:colOff>9524</xdr:colOff>
      <xdr:row>14</xdr:row>
      <xdr:rowOff>181840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9676749703" y="2479096"/>
          <a:ext cx="5865668" cy="34376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fa-IR" sz="1100" b="1" i="0" strike="noStrike">
              <a:solidFill>
                <a:srgbClr val="000000"/>
              </a:solidFill>
              <a:cs typeface="B Nazanin"/>
            </a:rPr>
            <a:t>پیوست شماره </a:t>
          </a:r>
          <a:r>
            <a:rPr lang="en-US" sz="11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1100" b="1" i="0" strike="noStrike">
              <a:solidFill>
                <a:srgbClr val="000000"/>
              </a:solidFill>
              <a:cs typeface="B Nazanin"/>
            </a:rPr>
            <a:t>1</a:t>
          </a:r>
          <a:r>
            <a:rPr lang="en-US" sz="11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1200" b="0" i="0" strike="noStrike">
              <a:solidFill>
                <a:srgbClr val="000000"/>
              </a:solidFill>
              <a:cs typeface="B Nazanin"/>
            </a:rPr>
            <a:t>فرم سه برگی تکمیل شده</a:t>
          </a:r>
          <a:r>
            <a:rPr lang="en-US" sz="1200" b="0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1200" b="0" i="0" strike="noStrike">
              <a:solidFill>
                <a:srgbClr val="000000"/>
              </a:solidFill>
              <a:cs typeface="B Nazanin"/>
            </a:rPr>
            <a:t>صدور پروانه بهداشتی ساخت</a:t>
          </a:r>
          <a:r>
            <a:rPr lang="en-US" sz="1200" b="0" i="0" strike="noStrike">
              <a:solidFill>
                <a:srgbClr val="000000"/>
              </a:solidFill>
              <a:cs typeface="B Nazanin"/>
            </a:rPr>
            <a:t>                    </a:t>
          </a:r>
          <a:r>
            <a:rPr lang="fa-IR" sz="1100" b="1" i="0" strike="noStrike">
              <a:solidFill>
                <a:srgbClr val="0070C0"/>
              </a:solidFill>
              <a:cs typeface="B Nazanin"/>
            </a:rPr>
            <a:t>کد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 مدرک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:</a:t>
          </a:r>
          <a:r>
            <a:rPr lang="en-US" sz="1100" b="1" i="0" strike="noStrike" baseline="0">
              <a:solidFill>
                <a:srgbClr val="0070C0"/>
              </a:solidFill>
              <a:cs typeface="+mj-cs"/>
            </a:rPr>
            <a:t>SP-FO-1395-0097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endParaRPr lang="en-US" sz="1100" b="1" i="0" strike="noStrike">
            <a:solidFill>
              <a:srgbClr val="0070C0"/>
            </a:solidFill>
            <a:latin typeface="Times New Roman"/>
            <a:cs typeface="+mj-cs"/>
          </a:endParaRPr>
        </a:p>
        <a:p>
          <a:pPr algn="r" rtl="1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9525</xdr:colOff>
      <xdr:row>92</xdr:row>
      <xdr:rowOff>9525</xdr:rowOff>
    </xdr:from>
    <xdr:to>
      <xdr:col>6</xdr:col>
      <xdr:colOff>95250</xdr:colOff>
      <xdr:row>94</xdr:row>
      <xdr:rowOff>180975</xdr:rowOff>
    </xdr:to>
    <xdr:pic>
      <xdr:nvPicPr>
        <xdr:cNvPr id="6" name="Picture 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2074545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6</xdr:col>
      <xdr:colOff>95250</xdr:colOff>
      <xdr:row>5</xdr:row>
      <xdr:rowOff>180975</xdr:rowOff>
    </xdr:to>
    <xdr:pic>
      <xdr:nvPicPr>
        <xdr:cNvPr id="7" name="Picture 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419100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6</xdr:col>
      <xdr:colOff>95250</xdr:colOff>
      <xdr:row>46</xdr:row>
      <xdr:rowOff>180975</xdr:rowOff>
    </xdr:to>
    <xdr:pic>
      <xdr:nvPicPr>
        <xdr:cNvPr id="8" name="Picture 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106013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152401</xdr:colOff>
      <xdr:row>43</xdr:row>
      <xdr:rowOff>57150</xdr:rowOff>
    </xdr:from>
    <xdr:to>
      <xdr:col>19</xdr:col>
      <xdr:colOff>85725</xdr:colOff>
      <xdr:row>49</xdr:row>
      <xdr:rowOff>66676</xdr:rowOff>
    </xdr:to>
    <xdr:pic>
      <xdr:nvPicPr>
        <xdr:cNvPr id="9" name="Picture 8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21443599" y="10448925"/>
          <a:ext cx="1247775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140</xdr:row>
      <xdr:rowOff>9525</xdr:rowOff>
    </xdr:from>
    <xdr:to>
      <xdr:col>6</xdr:col>
      <xdr:colOff>95250</xdr:colOff>
      <xdr:row>142</xdr:row>
      <xdr:rowOff>180975</xdr:rowOff>
    </xdr:to>
    <xdr:pic>
      <xdr:nvPicPr>
        <xdr:cNvPr id="10" name="Picture 9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31099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139</xdr:row>
      <xdr:rowOff>95249</xdr:rowOff>
    </xdr:from>
    <xdr:to>
      <xdr:col>19</xdr:col>
      <xdr:colOff>28575</xdr:colOff>
      <xdr:row>145</xdr:row>
      <xdr:rowOff>66675</xdr:rowOff>
    </xdr:to>
    <xdr:pic>
      <xdr:nvPicPr>
        <xdr:cNvPr id="11" name="Picture 10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21500749" y="30984824"/>
          <a:ext cx="12287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6</xdr:col>
      <xdr:colOff>95250</xdr:colOff>
      <xdr:row>5</xdr:row>
      <xdr:rowOff>180975</xdr:rowOff>
    </xdr:to>
    <xdr:pic>
      <xdr:nvPicPr>
        <xdr:cNvPr id="12" name="Picture 1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419100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152400</xdr:colOff>
      <xdr:row>2</xdr:row>
      <xdr:rowOff>57151</xdr:rowOff>
    </xdr:from>
    <xdr:to>
      <xdr:col>19</xdr:col>
      <xdr:colOff>57150</xdr:colOff>
      <xdr:row>8</xdr:row>
      <xdr:rowOff>180975</xdr:rowOff>
    </xdr:to>
    <xdr:pic>
      <xdr:nvPicPr>
        <xdr:cNvPr id="13" name="Picture 12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21472174" y="266701"/>
          <a:ext cx="1219201" cy="1323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6</xdr:col>
      <xdr:colOff>95250</xdr:colOff>
      <xdr:row>46</xdr:row>
      <xdr:rowOff>180975</xdr:rowOff>
    </xdr:to>
    <xdr:pic>
      <xdr:nvPicPr>
        <xdr:cNvPr id="14" name="Picture 1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106013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6</xdr:col>
      <xdr:colOff>95250</xdr:colOff>
      <xdr:row>46</xdr:row>
      <xdr:rowOff>180975</xdr:rowOff>
    </xdr:to>
    <xdr:pic>
      <xdr:nvPicPr>
        <xdr:cNvPr id="15" name="Picture 1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106013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92</xdr:row>
      <xdr:rowOff>9525</xdr:rowOff>
    </xdr:from>
    <xdr:to>
      <xdr:col>6</xdr:col>
      <xdr:colOff>95250</xdr:colOff>
      <xdr:row>94</xdr:row>
      <xdr:rowOff>180975</xdr:rowOff>
    </xdr:to>
    <xdr:pic>
      <xdr:nvPicPr>
        <xdr:cNvPr id="16" name="Picture 1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2074545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92</xdr:row>
      <xdr:rowOff>9525</xdr:rowOff>
    </xdr:from>
    <xdr:to>
      <xdr:col>6</xdr:col>
      <xdr:colOff>95250</xdr:colOff>
      <xdr:row>94</xdr:row>
      <xdr:rowOff>180975</xdr:rowOff>
    </xdr:to>
    <xdr:pic>
      <xdr:nvPicPr>
        <xdr:cNvPr id="17" name="Picture 1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2074545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140</xdr:row>
      <xdr:rowOff>9525</xdr:rowOff>
    </xdr:from>
    <xdr:to>
      <xdr:col>6</xdr:col>
      <xdr:colOff>95250</xdr:colOff>
      <xdr:row>142</xdr:row>
      <xdr:rowOff>180975</xdr:rowOff>
    </xdr:to>
    <xdr:pic>
      <xdr:nvPicPr>
        <xdr:cNvPr id="18" name="Picture 1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31099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140</xdr:row>
      <xdr:rowOff>9525</xdr:rowOff>
    </xdr:from>
    <xdr:to>
      <xdr:col>6</xdr:col>
      <xdr:colOff>95250</xdr:colOff>
      <xdr:row>142</xdr:row>
      <xdr:rowOff>180975</xdr:rowOff>
    </xdr:to>
    <xdr:pic>
      <xdr:nvPicPr>
        <xdr:cNvPr id="19" name="Picture 1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31099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6</xdr:col>
      <xdr:colOff>95250</xdr:colOff>
      <xdr:row>46</xdr:row>
      <xdr:rowOff>180975</xdr:rowOff>
    </xdr:to>
    <xdr:pic>
      <xdr:nvPicPr>
        <xdr:cNvPr id="20" name="Picture 19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106013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6</xdr:col>
      <xdr:colOff>95250</xdr:colOff>
      <xdr:row>46</xdr:row>
      <xdr:rowOff>180975</xdr:rowOff>
    </xdr:to>
    <xdr:pic>
      <xdr:nvPicPr>
        <xdr:cNvPr id="21" name="Picture 20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106013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92</xdr:row>
      <xdr:rowOff>9525</xdr:rowOff>
    </xdr:from>
    <xdr:to>
      <xdr:col>6</xdr:col>
      <xdr:colOff>95250</xdr:colOff>
      <xdr:row>94</xdr:row>
      <xdr:rowOff>180975</xdr:rowOff>
    </xdr:to>
    <xdr:pic>
      <xdr:nvPicPr>
        <xdr:cNvPr id="22" name="Picture 2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2074545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92</xdr:row>
      <xdr:rowOff>9525</xdr:rowOff>
    </xdr:from>
    <xdr:to>
      <xdr:col>6</xdr:col>
      <xdr:colOff>95250</xdr:colOff>
      <xdr:row>94</xdr:row>
      <xdr:rowOff>180975</xdr:rowOff>
    </xdr:to>
    <xdr:pic>
      <xdr:nvPicPr>
        <xdr:cNvPr id="23" name="Picture 2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2074545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91</xdr:row>
      <xdr:rowOff>57150</xdr:rowOff>
    </xdr:from>
    <xdr:to>
      <xdr:col>19</xdr:col>
      <xdr:colOff>76200</xdr:colOff>
      <xdr:row>97</xdr:row>
      <xdr:rowOff>47624</xdr:rowOff>
    </xdr:to>
    <xdr:pic>
      <xdr:nvPicPr>
        <xdr:cNvPr id="24" name="Picture 23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21453124" y="20593050"/>
          <a:ext cx="1266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140</xdr:row>
      <xdr:rowOff>9525</xdr:rowOff>
    </xdr:from>
    <xdr:to>
      <xdr:col>6</xdr:col>
      <xdr:colOff>95250</xdr:colOff>
      <xdr:row>142</xdr:row>
      <xdr:rowOff>180975</xdr:rowOff>
    </xdr:to>
    <xdr:pic>
      <xdr:nvPicPr>
        <xdr:cNvPr id="25" name="Picture 2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31099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140</xdr:row>
      <xdr:rowOff>9525</xdr:rowOff>
    </xdr:from>
    <xdr:to>
      <xdr:col>6</xdr:col>
      <xdr:colOff>95250</xdr:colOff>
      <xdr:row>142</xdr:row>
      <xdr:rowOff>180975</xdr:rowOff>
    </xdr:to>
    <xdr:pic>
      <xdr:nvPicPr>
        <xdr:cNvPr id="26" name="Picture 2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82050" y="31099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188</xdr:row>
      <xdr:rowOff>9525</xdr:rowOff>
    </xdr:from>
    <xdr:to>
      <xdr:col>6</xdr:col>
      <xdr:colOff>95250</xdr:colOff>
      <xdr:row>190</xdr:row>
      <xdr:rowOff>161925</xdr:rowOff>
    </xdr:to>
    <xdr:pic>
      <xdr:nvPicPr>
        <xdr:cNvPr id="33" name="Picture 3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63000" y="3094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187</xdr:row>
      <xdr:rowOff>95249</xdr:rowOff>
    </xdr:from>
    <xdr:to>
      <xdr:col>19</xdr:col>
      <xdr:colOff>28575</xdr:colOff>
      <xdr:row>193</xdr:row>
      <xdr:rowOff>9525</xdr:rowOff>
    </xdr:to>
    <xdr:pic>
      <xdr:nvPicPr>
        <xdr:cNvPr id="34" name="Picture 33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21481700" y="30832424"/>
          <a:ext cx="1228724" cy="1171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188</xdr:row>
      <xdr:rowOff>9525</xdr:rowOff>
    </xdr:from>
    <xdr:to>
      <xdr:col>6</xdr:col>
      <xdr:colOff>95250</xdr:colOff>
      <xdr:row>190</xdr:row>
      <xdr:rowOff>161925</xdr:rowOff>
    </xdr:to>
    <xdr:pic>
      <xdr:nvPicPr>
        <xdr:cNvPr id="35" name="Picture 3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63000" y="3094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188</xdr:row>
      <xdr:rowOff>9525</xdr:rowOff>
    </xdr:from>
    <xdr:to>
      <xdr:col>6</xdr:col>
      <xdr:colOff>95250</xdr:colOff>
      <xdr:row>190</xdr:row>
      <xdr:rowOff>161925</xdr:rowOff>
    </xdr:to>
    <xdr:pic>
      <xdr:nvPicPr>
        <xdr:cNvPr id="36" name="Picture 3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63000" y="3094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188</xdr:row>
      <xdr:rowOff>9525</xdr:rowOff>
    </xdr:from>
    <xdr:to>
      <xdr:col>6</xdr:col>
      <xdr:colOff>95250</xdr:colOff>
      <xdr:row>190</xdr:row>
      <xdr:rowOff>161925</xdr:rowOff>
    </xdr:to>
    <xdr:pic>
      <xdr:nvPicPr>
        <xdr:cNvPr id="37" name="Picture 3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63000" y="3094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188</xdr:row>
      <xdr:rowOff>9525</xdr:rowOff>
    </xdr:from>
    <xdr:to>
      <xdr:col>6</xdr:col>
      <xdr:colOff>95250</xdr:colOff>
      <xdr:row>190</xdr:row>
      <xdr:rowOff>161925</xdr:rowOff>
    </xdr:to>
    <xdr:pic>
      <xdr:nvPicPr>
        <xdr:cNvPr id="38" name="Picture 3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4263000" y="3094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13</xdr:row>
      <xdr:rowOff>63210</xdr:rowOff>
    </xdr:from>
    <xdr:to>
      <xdr:col>30</xdr:col>
      <xdr:colOff>9524</xdr:colOff>
      <xdr:row>14</xdr:row>
      <xdr:rowOff>181840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00026" y="2511135"/>
          <a:ext cx="5991225" cy="3472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fa-IR" sz="1100" b="1" i="0" strike="noStrike">
              <a:solidFill>
                <a:srgbClr val="000000"/>
              </a:solidFill>
              <a:cs typeface="B Zar" panose="00000400000000000000" pitchFamily="2" charset="-78"/>
            </a:rPr>
            <a:t>پیوست شماره </a:t>
          </a:r>
          <a:r>
            <a:rPr lang="en-US" sz="1100" b="1" i="0" strike="noStrike">
              <a:solidFill>
                <a:srgbClr val="000000"/>
              </a:solidFill>
              <a:cs typeface="B Zar" panose="00000400000000000000" pitchFamily="2" charset="-78"/>
            </a:rPr>
            <a:t> </a:t>
          </a:r>
          <a:r>
            <a:rPr lang="fa-IR" sz="1100" b="1" i="0" strike="noStrike">
              <a:solidFill>
                <a:srgbClr val="000000"/>
              </a:solidFill>
              <a:cs typeface="B Zar" panose="00000400000000000000" pitchFamily="2" charset="-78"/>
            </a:rPr>
            <a:t>1</a:t>
          </a:r>
          <a:r>
            <a:rPr lang="en-US" sz="1100" b="1" i="0" strike="noStrike">
              <a:solidFill>
                <a:srgbClr val="000000"/>
              </a:solidFill>
              <a:cs typeface="B Zar" panose="00000400000000000000" pitchFamily="2" charset="-78"/>
            </a:rPr>
            <a:t> </a:t>
          </a:r>
          <a:r>
            <a:rPr lang="fa-IR" sz="1200" b="0" i="0" strike="noStrike">
              <a:solidFill>
                <a:srgbClr val="000000"/>
              </a:solidFill>
              <a:cs typeface="B Zar" panose="00000400000000000000" pitchFamily="2" charset="-78"/>
            </a:rPr>
            <a:t>فرم سه برگی تکمیل شده</a:t>
          </a:r>
          <a:r>
            <a:rPr lang="en-US" sz="1200" b="0" i="0" strike="noStrike">
              <a:solidFill>
                <a:srgbClr val="000000"/>
              </a:solidFill>
              <a:cs typeface="B Zar" panose="00000400000000000000" pitchFamily="2" charset="-78"/>
            </a:rPr>
            <a:t> </a:t>
          </a:r>
          <a:r>
            <a:rPr lang="fa-IR" sz="1200" b="0" i="0" strike="noStrike">
              <a:solidFill>
                <a:srgbClr val="000000"/>
              </a:solidFill>
              <a:cs typeface="B Zar" panose="00000400000000000000" pitchFamily="2" charset="-78"/>
            </a:rPr>
            <a:t>صدور پروانه بهداشتی ساخت</a:t>
          </a:r>
          <a:r>
            <a:rPr lang="en-US" sz="1200" b="0" i="0" strike="noStrike">
              <a:solidFill>
                <a:srgbClr val="000000"/>
              </a:solidFill>
              <a:cs typeface="B Zar" panose="00000400000000000000" pitchFamily="2" charset="-78"/>
            </a:rPr>
            <a:t>                   </a:t>
          </a:r>
          <a:r>
            <a:rPr lang="en-US" sz="1200" b="0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1100" b="1" i="0" strike="noStrike">
              <a:solidFill>
                <a:srgbClr val="0070C0"/>
              </a:solidFill>
              <a:cs typeface="B Nazanin"/>
            </a:rPr>
            <a:t>کد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 مدرک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:</a:t>
          </a:r>
          <a:r>
            <a:rPr lang="en-US" sz="1100" b="1" i="0" strike="noStrike" baseline="0">
              <a:solidFill>
                <a:srgbClr val="0070C0"/>
              </a:solidFill>
              <a:cs typeface="+mj-cs"/>
            </a:rPr>
            <a:t>SP-FO-1395-0097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endParaRPr lang="en-US" sz="1100" b="1" i="0" strike="noStrike">
            <a:solidFill>
              <a:srgbClr val="0070C0"/>
            </a:solidFill>
            <a:latin typeface="Times New Roman"/>
            <a:cs typeface="+mj-cs"/>
          </a:endParaRPr>
        </a:p>
        <a:p>
          <a:pPr algn="r" rtl="1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3" name="Picture 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5</xdr:col>
      <xdr:colOff>200025</xdr:colOff>
      <xdr:row>5</xdr:row>
      <xdr:rowOff>180975</xdr:rowOff>
    </xdr:to>
    <xdr:pic>
      <xdr:nvPicPr>
        <xdr:cNvPr id="4" name="Picture 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6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5" name="Picture 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152401</xdr:colOff>
      <xdr:row>43</xdr:row>
      <xdr:rowOff>57150</xdr:rowOff>
    </xdr:from>
    <xdr:to>
      <xdr:col>19</xdr:col>
      <xdr:colOff>0</xdr:colOff>
      <xdr:row>49</xdr:row>
      <xdr:rowOff>66676</xdr:rowOff>
    </xdr:to>
    <xdr:pic>
      <xdr:nvPicPr>
        <xdr:cNvPr id="6" name="Picture 5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95575" y="10563225"/>
          <a:ext cx="1247774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123</xdr:row>
      <xdr:rowOff>9525</xdr:rowOff>
    </xdr:from>
    <xdr:to>
      <xdr:col>5</xdr:col>
      <xdr:colOff>200025</xdr:colOff>
      <xdr:row>125</xdr:row>
      <xdr:rowOff>180974</xdr:rowOff>
    </xdr:to>
    <xdr:pic>
      <xdr:nvPicPr>
        <xdr:cNvPr id="7" name="Picture 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45567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122</xdr:row>
      <xdr:rowOff>95249</xdr:rowOff>
    </xdr:from>
    <xdr:to>
      <xdr:col>18</xdr:col>
      <xdr:colOff>180975</xdr:colOff>
      <xdr:row>128</xdr:row>
      <xdr:rowOff>66674</xdr:rowOff>
    </xdr:to>
    <xdr:pic>
      <xdr:nvPicPr>
        <xdr:cNvPr id="8" name="Picture 7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52725" y="34442399"/>
          <a:ext cx="1228724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5</xdr:col>
      <xdr:colOff>200025</xdr:colOff>
      <xdr:row>5</xdr:row>
      <xdr:rowOff>180975</xdr:rowOff>
    </xdr:to>
    <xdr:pic>
      <xdr:nvPicPr>
        <xdr:cNvPr id="9" name="Picture 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6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152400</xdr:colOff>
      <xdr:row>2</xdr:row>
      <xdr:rowOff>57151</xdr:rowOff>
    </xdr:from>
    <xdr:to>
      <xdr:col>18</xdr:col>
      <xdr:colOff>209550</xdr:colOff>
      <xdr:row>8</xdr:row>
      <xdr:rowOff>180975</xdr:rowOff>
    </xdr:to>
    <xdr:pic>
      <xdr:nvPicPr>
        <xdr:cNvPr id="10" name="Picture 9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4150" y="314326"/>
          <a:ext cx="1219200" cy="1323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1" name="Picture 10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2" name="Picture 1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3" name="Picture 1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4" name="Picture 1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123</xdr:row>
      <xdr:rowOff>9525</xdr:rowOff>
    </xdr:from>
    <xdr:to>
      <xdr:col>5</xdr:col>
      <xdr:colOff>200025</xdr:colOff>
      <xdr:row>125</xdr:row>
      <xdr:rowOff>180974</xdr:rowOff>
    </xdr:to>
    <xdr:pic>
      <xdr:nvPicPr>
        <xdr:cNvPr id="15" name="Picture 1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45567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123</xdr:row>
      <xdr:rowOff>9525</xdr:rowOff>
    </xdr:from>
    <xdr:to>
      <xdr:col>5</xdr:col>
      <xdr:colOff>200025</xdr:colOff>
      <xdr:row>125</xdr:row>
      <xdr:rowOff>180974</xdr:rowOff>
    </xdr:to>
    <xdr:pic>
      <xdr:nvPicPr>
        <xdr:cNvPr id="16" name="Picture 1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45567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7" name="Picture 1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8" name="Picture 1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9" name="Picture 1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0" name="Picture 19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80</xdr:row>
      <xdr:rowOff>57150</xdr:rowOff>
    </xdr:from>
    <xdr:to>
      <xdr:col>18</xdr:col>
      <xdr:colOff>228600</xdr:colOff>
      <xdr:row>86</xdr:row>
      <xdr:rowOff>47625</xdr:rowOff>
    </xdr:to>
    <xdr:pic>
      <xdr:nvPicPr>
        <xdr:cNvPr id="21" name="Picture 20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05100" y="20888325"/>
          <a:ext cx="1266824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123</xdr:row>
      <xdr:rowOff>9525</xdr:rowOff>
    </xdr:from>
    <xdr:to>
      <xdr:col>5</xdr:col>
      <xdr:colOff>200025</xdr:colOff>
      <xdr:row>125</xdr:row>
      <xdr:rowOff>180974</xdr:rowOff>
    </xdr:to>
    <xdr:pic>
      <xdr:nvPicPr>
        <xdr:cNvPr id="22" name="Picture 2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45567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123</xdr:row>
      <xdr:rowOff>9525</xdr:rowOff>
    </xdr:from>
    <xdr:to>
      <xdr:col>5</xdr:col>
      <xdr:colOff>200025</xdr:colOff>
      <xdr:row>125</xdr:row>
      <xdr:rowOff>180974</xdr:rowOff>
    </xdr:to>
    <xdr:pic>
      <xdr:nvPicPr>
        <xdr:cNvPr id="23" name="Picture 2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45567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4" name="Picture 2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5" name="Picture 2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6" name="Picture 2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7" name="Picture 2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8" name="Picture 2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80</xdr:row>
      <xdr:rowOff>57150</xdr:rowOff>
    </xdr:from>
    <xdr:to>
      <xdr:col>18</xdr:col>
      <xdr:colOff>228600</xdr:colOff>
      <xdr:row>86</xdr:row>
      <xdr:rowOff>47625</xdr:rowOff>
    </xdr:to>
    <xdr:pic>
      <xdr:nvPicPr>
        <xdr:cNvPr id="29" name="Picture 28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05100" y="20888325"/>
          <a:ext cx="1266824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123</xdr:row>
      <xdr:rowOff>9525</xdr:rowOff>
    </xdr:from>
    <xdr:to>
      <xdr:col>5</xdr:col>
      <xdr:colOff>200025</xdr:colOff>
      <xdr:row>125</xdr:row>
      <xdr:rowOff>180974</xdr:rowOff>
    </xdr:to>
    <xdr:pic>
      <xdr:nvPicPr>
        <xdr:cNvPr id="30" name="Picture 29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45567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122</xdr:row>
      <xdr:rowOff>95249</xdr:rowOff>
    </xdr:from>
    <xdr:to>
      <xdr:col>18</xdr:col>
      <xdr:colOff>180975</xdr:colOff>
      <xdr:row>128</xdr:row>
      <xdr:rowOff>66674</xdr:rowOff>
    </xdr:to>
    <xdr:pic>
      <xdr:nvPicPr>
        <xdr:cNvPr id="31" name="Picture 30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52725" y="34442399"/>
          <a:ext cx="1228724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123</xdr:row>
      <xdr:rowOff>9525</xdr:rowOff>
    </xdr:from>
    <xdr:to>
      <xdr:col>5</xdr:col>
      <xdr:colOff>200025</xdr:colOff>
      <xdr:row>125</xdr:row>
      <xdr:rowOff>180974</xdr:rowOff>
    </xdr:to>
    <xdr:pic>
      <xdr:nvPicPr>
        <xdr:cNvPr id="32" name="Picture 3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45567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123</xdr:row>
      <xdr:rowOff>9525</xdr:rowOff>
    </xdr:from>
    <xdr:to>
      <xdr:col>5</xdr:col>
      <xdr:colOff>200025</xdr:colOff>
      <xdr:row>125</xdr:row>
      <xdr:rowOff>180974</xdr:rowOff>
    </xdr:to>
    <xdr:pic>
      <xdr:nvPicPr>
        <xdr:cNvPr id="33" name="Picture 3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45567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123</xdr:row>
      <xdr:rowOff>9525</xdr:rowOff>
    </xdr:from>
    <xdr:to>
      <xdr:col>5</xdr:col>
      <xdr:colOff>200025</xdr:colOff>
      <xdr:row>125</xdr:row>
      <xdr:rowOff>180974</xdr:rowOff>
    </xdr:to>
    <xdr:pic>
      <xdr:nvPicPr>
        <xdr:cNvPr id="34" name="Picture 3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45567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123</xdr:row>
      <xdr:rowOff>9525</xdr:rowOff>
    </xdr:from>
    <xdr:to>
      <xdr:col>5</xdr:col>
      <xdr:colOff>200025</xdr:colOff>
      <xdr:row>125</xdr:row>
      <xdr:rowOff>180974</xdr:rowOff>
    </xdr:to>
    <xdr:pic>
      <xdr:nvPicPr>
        <xdr:cNvPr id="35" name="Picture 3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45567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3" name="Picture 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5</xdr:col>
      <xdr:colOff>200025</xdr:colOff>
      <xdr:row>5</xdr:row>
      <xdr:rowOff>180975</xdr:rowOff>
    </xdr:to>
    <xdr:pic>
      <xdr:nvPicPr>
        <xdr:cNvPr id="4" name="Picture 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6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5" name="Picture 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152401</xdr:colOff>
      <xdr:row>43</xdr:row>
      <xdr:rowOff>57150</xdr:rowOff>
    </xdr:from>
    <xdr:to>
      <xdr:col>19</xdr:col>
      <xdr:colOff>114300</xdr:colOff>
      <xdr:row>49</xdr:row>
      <xdr:rowOff>66676</xdr:rowOff>
    </xdr:to>
    <xdr:pic>
      <xdr:nvPicPr>
        <xdr:cNvPr id="6" name="Picture 5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95625" y="10563225"/>
          <a:ext cx="1247774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7" name="Picture 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117</xdr:row>
      <xdr:rowOff>95249</xdr:rowOff>
    </xdr:from>
    <xdr:to>
      <xdr:col>19</xdr:col>
      <xdr:colOff>19050</xdr:colOff>
      <xdr:row>123</xdr:row>
      <xdr:rowOff>66674</xdr:rowOff>
    </xdr:to>
    <xdr:pic>
      <xdr:nvPicPr>
        <xdr:cNvPr id="8" name="Picture 7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52775" y="31280099"/>
          <a:ext cx="1228724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5</xdr:col>
      <xdr:colOff>200025</xdr:colOff>
      <xdr:row>5</xdr:row>
      <xdr:rowOff>180975</xdr:rowOff>
    </xdr:to>
    <xdr:pic>
      <xdr:nvPicPr>
        <xdr:cNvPr id="9" name="Picture 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667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152400</xdr:colOff>
      <xdr:row>2</xdr:row>
      <xdr:rowOff>57151</xdr:rowOff>
    </xdr:from>
    <xdr:to>
      <xdr:col>19</xdr:col>
      <xdr:colOff>47625</xdr:colOff>
      <xdr:row>8</xdr:row>
      <xdr:rowOff>180975</xdr:rowOff>
    </xdr:to>
    <xdr:pic>
      <xdr:nvPicPr>
        <xdr:cNvPr id="10" name="Picture 9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314326"/>
          <a:ext cx="1219200" cy="1323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1" name="Picture 10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2" name="Picture 1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3" name="Picture 1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4" name="Picture 1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15" name="Picture 1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16" name="Picture 1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7" name="Picture 1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8" name="Picture 1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071562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9" name="Picture 1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0" name="Picture 19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80</xdr:row>
      <xdr:rowOff>57150</xdr:rowOff>
    </xdr:from>
    <xdr:to>
      <xdr:col>19</xdr:col>
      <xdr:colOff>66675</xdr:colOff>
      <xdr:row>86</xdr:row>
      <xdr:rowOff>47625</xdr:rowOff>
    </xdr:to>
    <xdr:pic>
      <xdr:nvPicPr>
        <xdr:cNvPr id="21" name="Picture 20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05150" y="20888325"/>
          <a:ext cx="1266824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22" name="Picture 2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23" name="Picture 2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4" name="Picture 2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5" name="Picture 2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6" name="Picture 2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7" name="Picture 2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8" name="Picture 2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10407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80</xdr:row>
      <xdr:rowOff>57150</xdr:rowOff>
    </xdr:from>
    <xdr:to>
      <xdr:col>19</xdr:col>
      <xdr:colOff>66675</xdr:colOff>
      <xdr:row>86</xdr:row>
      <xdr:rowOff>47625</xdr:rowOff>
    </xdr:to>
    <xdr:pic>
      <xdr:nvPicPr>
        <xdr:cNvPr id="29" name="Picture 28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05150" y="20888325"/>
          <a:ext cx="1266824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0" name="Picture 29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117</xdr:row>
      <xdr:rowOff>95249</xdr:rowOff>
    </xdr:from>
    <xdr:to>
      <xdr:col>19</xdr:col>
      <xdr:colOff>19050</xdr:colOff>
      <xdr:row>123</xdr:row>
      <xdr:rowOff>66674</xdr:rowOff>
    </xdr:to>
    <xdr:pic>
      <xdr:nvPicPr>
        <xdr:cNvPr id="31" name="Picture 30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52775" y="31280099"/>
          <a:ext cx="1228724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2" name="Picture 3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3" name="Picture 3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4" name="Picture 3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5" name="Picture 3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31394400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180975</xdr:colOff>
      <xdr:row>13</xdr:row>
      <xdr:rowOff>57150</xdr:rowOff>
    </xdr:from>
    <xdr:to>
      <xdr:col>29</xdr:col>
      <xdr:colOff>219075</xdr:colOff>
      <xdr:row>14</xdr:row>
      <xdr:rowOff>175780</xdr:rowOff>
    </xdr:to>
    <xdr:sp macro="" textlink="">
      <xdr:nvSpPr>
        <xdr:cNvPr id="36" name="AutoShape 3"/>
        <xdr:cNvSpPr>
          <a:spLocks noChangeArrowheads="1"/>
        </xdr:cNvSpPr>
      </xdr:nvSpPr>
      <xdr:spPr bwMode="auto">
        <a:xfrm>
          <a:off x="285750" y="2457450"/>
          <a:ext cx="6410325" cy="3472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fa-IR" sz="1100" b="1" i="0" strike="noStrike">
              <a:solidFill>
                <a:srgbClr val="000000"/>
              </a:solidFill>
              <a:cs typeface="B Nazanin"/>
            </a:rPr>
            <a:t>پیوست شماره </a:t>
          </a:r>
          <a:r>
            <a:rPr lang="en-US" sz="11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1100" b="1" i="0" strike="noStrike">
              <a:solidFill>
                <a:srgbClr val="000000"/>
              </a:solidFill>
              <a:cs typeface="B Nazanin"/>
            </a:rPr>
            <a:t>1</a:t>
          </a:r>
          <a:r>
            <a:rPr lang="en-US" sz="11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900" b="1" i="0" strike="noStrike">
              <a:solidFill>
                <a:srgbClr val="000000"/>
              </a:solidFill>
              <a:cs typeface="B Zar" pitchFamily="2" charset="-78"/>
            </a:rPr>
            <a:t>فرم سه برگی تکمیل شده</a:t>
          </a:r>
          <a:r>
            <a:rPr lang="en-US" sz="900" b="1" i="0" strike="noStrike">
              <a:solidFill>
                <a:srgbClr val="000000"/>
              </a:solidFill>
              <a:cs typeface="B Zar" pitchFamily="2" charset="-78"/>
            </a:rPr>
            <a:t> </a:t>
          </a:r>
          <a:r>
            <a:rPr lang="fa-IR" sz="900" b="1" i="0" strike="noStrike">
              <a:solidFill>
                <a:srgbClr val="000000"/>
              </a:solidFill>
              <a:cs typeface="B Zar" pitchFamily="2" charset="-78"/>
            </a:rPr>
            <a:t>صدور پروانه بهداشتی ساخت</a:t>
          </a:r>
          <a:r>
            <a:rPr lang="en-US" sz="900" b="1" i="0" strike="noStrike">
              <a:solidFill>
                <a:srgbClr val="000000"/>
              </a:solidFill>
              <a:cs typeface="B Zar" pitchFamily="2" charset="-78"/>
            </a:rPr>
            <a:t>         </a:t>
          </a:r>
          <a:r>
            <a:rPr lang="fa-IR" sz="900" b="1" i="0" strike="noStrike">
              <a:solidFill>
                <a:srgbClr val="000000"/>
              </a:solidFill>
              <a:cs typeface="B Zar" pitchFamily="2" charset="-78"/>
            </a:rPr>
            <a:t>                     </a:t>
          </a:r>
          <a:r>
            <a:rPr lang="en-US" sz="900" b="1" i="0" strike="noStrike">
              <a:solidFill>
                <a:srgbClr val="000000"/>
              </a:solidFill>
              <a:cs typeface="B Zar" pitchFamily="2" charset="-78"/>
            </a:rPr>
            <a:t>           </a:t>
          </a:r>
          <a:r>
            <a:rPr lang="fa-IR" sz="1100" b="1" i="0" strike="noStrike">
              <a:solidFill>
                <a:srgbClr val="0070C0"/>
              </a:solidFill>
              <a:cs typeface="B Nazanin"/>
            </a:rPr>
            <a:t>کد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 مدرک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:</a:t>
          </a:r>
          <a:r>
            <a:rPr lang="en-US" sz="1100" b="1" i="0" strike="noStrike" baseline="0">
              <a:solidFill>
                <a:srgbClr val="0070C0"/>
              </a:solidFill>
              <a:cs typeface="+mj-cs"/>
            </a:rPr>
            <a:t>SP-FO-1395-0097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endParaRPr lang="en-US" sz="1100" b="1" i="0" strike="noStrike">
            <a:solidFill>
              <a:srgbClr val="0070C0"/>
            </a:solidFill>
            <a:latin typeface="Times New Roman"/>
            <a:cs typeface="+mj-cs"/>
          </a:endParaRPr>
        </a:p>
        <a:p>
          <a:pPr algn="r" rtl="1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" name="Picture 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193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5</xdr:col>
      <xdr:colOff>200025</xdr:colOff>
      <xdr:row>5</xdr:row>
      <xdr:rowOff>180975</xdr:rowOff>
    </xdr:to>
    <xdr:pic>
      <xdr:nvPicPr>
        <xdr:cNvPr id="3" name="Picture 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457200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4" name="Picture 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081087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152401</xdr:colOff>
      <xdr:row>43</xdr:row>
      <xdr:rowOff>57150</xdr:rowOff>
    </xdr:from>
    <xdr:to>
      <xdr:col>19</xdr:col>
      <xdr:colOff>114300</xdr:colOff>
      <xdr:row>49</xdr:row>
      <xdr:rowOff>66676</xdr:rowOff>
    </xdr:to>
    <xdr:pic>
      <xdr:nvPicPr>
        <xdr:cNvPr id="5" name="Picture 4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10658475"/>
          <a:ext cx="1276349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6" name="Picture 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161347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117</xdr:row>
      <xdr:rowOff>95249</xdr:rowOff>
    </xdr:from>
    <xdr:to>
      <xdr:col>19</xdr:col>
      <xdr:colOff>19050</xdr:colOff>
      <xdr:row>123</xdr:row>
      <xdr:rowOff>66674</xdr:rowOff>
    </xdr:to>
    <xdr:pic>
      <xdr:nvPicPr>
        <xdr:cNvPr id="7" name="Picture 6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05125" y="31499174"/>
          <a:ext cx="1219199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5</xdr:col>
      <xdr:colOff>200025</xdr:colOff>
      <xdr:row>5</xdr:row>
      <xdr:rowOff>180975</xdr:rowOff>
    </xdr:to>
    <xdr:pic>
      <xdr:nvPicPr>
        <xdr:cNvPr id="8" name="Picture 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457200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152400</xdr:colOff>
      <xdr:row>2</xdr:row>
      <xdr:rowOff>57151</xdr:rowOff>
    </xdr:from>
    <xdr:to>
      <xdr:col>19</xdr:col>
      <xdr:colOff>47625</xdr:colOff>
      <xdr:row>8</xdr:row>
      <xdr:rowOff>180975</xdr:rowOff>
    </xdr:to>
    <xdr:pic>
      <xdr:nvPicPr>
        <xdr:cNvPr id="9" name="Picture 8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76550" y="304801"/>
          <a:ext cx="1209675" cy="1323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0" name="Picture 9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081087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1" name="Picture 10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081087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2" name="Picture 1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193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3" name="Picture 1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193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14" name="Picture 1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161347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15" name="Picture 1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161347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6" name="Picture 1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081087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7" name="Picture 1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0810875"/>
          <a:ext cx="5238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8" name="Picture 1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193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9" name="Picture 1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193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80</xdr:row>
      <xdr:rowOff>57150</xdr:rowOff>
    </xdr:from>
    <xdr:to>
      <xdr:col>19</xdr:col>
      <xdr:colOff>66675</xdr:colOff>
      <xdr:row>86</xdr:row>
      <xdr:rowOff>47625</xdr:rowOff>
    </xdr:to>
    <xdr:pic>
      <xdr:nvPicPr>
        <xdr:cNvPr id="20" name="Picture 19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0" y="21040725"/>
          <a:ext cx="1257299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21" name="Picture 20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161347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22" name="Picture 2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161347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3" name="Picture 2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193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4" name="Picture 2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193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5" name="Picture 2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193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6" name="Picture 2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193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7" name="Picture 2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119312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80</xdr:row>
      <xdr:rowOff>57150</xdr:rowOff>
    </xdr:from>
    <xdr:to>
      <xdr:col>19</xdr:col>
      <xdr:colOff>66675</xdr:colOff>
      <xdr:row>86</xdr:row>
      <xdr:rowOff>47625</xdr:rowOff>
    </xdr:to>
    <xdr:pic>
      <xdr:nvPicPr>
        <xdr:cNvPr id="28" name="Picture 27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0" y="21040725"/>
          <a:ext cx="1257299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29" name="Picture 2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161347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117</xdr:row>
      <xdr:rowOff>95249</xdr:rowOff>
    </xdr:from>
    <xdr:to>
      <xdr:col>19</xdr:col>
      <xdr:colOff>19050</xdr:colOff>
      <xdr:row>123</xdr:row>
      <xdr:rowOff>66674</xdr:rowOff>
    </xdr:to>
    <xdr:pic>
      <xdr:nvPicPr>
        <xdr:cNvPr id="30" name="Picture 29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05125" y="31499174"/>
          <a:ext cx="1219199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1" name="Picture 30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161347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2" name="Picture 3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161347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3" name="Picture 3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161347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4" name="Picture 3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1613475"/>
          <a:ext cx="52387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180975</xdr:colOff>
      <xdr:row>13</xdr:row>
      <xdr:rowOff>57150</xdr:rowOff>
    </xdr:from>
    <xdr:to>
      <xdr:col>29</xdr:col>
      <xdr:colOff>219075</xdr:colOff>
      <xdr:row>14</xdr:row>
      <xdr:rowOff>175780</xdr:rowOff>
    </xdr:to>
    <xdr:sp macro="" textlink="">
      <xdr:nvSpPr>
        <xdr:cNvPr id="35" name="AutoShape 3"/>
        <xdr:cNvSpPr>
          <a:spLocks noChangeArrowheads="1"/>
        </xdr:cNvSpPr>
      </xdr:nvSpPr>
      <xdr:spPr bwMode="auto">
        <a:xfrm>
          <a:off x="209550" y="2505075"/>
          <a:ext cx="6515100" cy="3472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fa-IR" sz="1100" b="1" i="0" strike="noStrike">
              <a:solidFill>
                <a:srgbClr val="000000"/>
              </a:solidFill>
              <a:cs typeface="B Nazanin"/>
            </a:rPr>
            <a:t>پیوست شماره </a:t>
          </a:r>
          <a:r>
            <a:rPr lang="en-US" sz="11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1100" b="1" i="0" strike="noStrike">
              <a:solidFill>
                <a:srgbClr val="000000"/>
              </a:solidFill>
              <a:cs typeface="B Nazanin"/>
            </a:rPr>
            <a:t>1</a:t>
          </a:r>
          <a:r>
            <a:rPr lang="en-US" sz="11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900" b="1" i="0" strike="noStrike">
              <a:solidFill>
                <a:srgbClr val="000000"/>
              </a:solidFill>
              <a:cs typeface="B Zar" pitchFamily="2" charset="-78"/>
            </a:rPr>
            <a:t>فرم سه برگی تکمیل شده</a:t>
          </a:r>
          <a:r>
            <a:rPr lang="en-US" sz="900" b="1" i="0" strike="noStrike">
              <a:solidFill>
                <a:srgbClr val="000000"/>
              </a:solidFill>
              <a:cs typeface="B Zar" pitchFamily="2" charset="-78"/>
            </a:rPr>
            <a:t> </a:t>
          </a:r>
          <a:r>
            <a:rPr lang="fa-IR" sz="900" b="1" i="0" strike="noStrike">
              <a:solidFill>
                <a:srgbClr val="000000"/>
              </a:solidFill>
              <a:cs typeface="B Zar" pitchFamily="2" charset="-78"/>
            </a:rPr>
            <a:t>صدور پروانه بهداشتی ساخت</a:t>
          </a:r>
          <a:r>
            <a:rPr lang="en-US" sz="900" b="1" i="0" strike="noStrike">
              <a:solidFill>
                <a:srgbClr val="000000"/>
              </a:solidFill>
              <a:cs typeface="B Zar" pitchFamily="2" charset="-78"/>
            </a:rPr>
            <a:t>         </a:t>
          </a:r>
          <a:r>
            <a:rPr lang="fa-IR" sz="900" b="1" i="0" strike="noStrike">
              <a:solidFill>
                <a:srgbClr val="000000"/>
              </a:solidFill>
              <a:cs typeface="B Zar" pitchFamily="2" charset="-78"/>
            </a:rPr>
            <a:t>                     </a:t>
          </a:r>
          <a:r>
            <a:rPr lang="en-US" sz="900" b="1" i="0" strike="noStrike">
              <a:solidFill>
                <a:srgbClr val="000000"/>
              </a:solidFill>
              <a:cs typeface="B Zar" pitchFamily="2" charset="-78"/>
            </a:rPr>
            <a:t>           </a:t>
          </a:r>
          <a:r>
            <a:rPr lang="fa-IR" sz="1100" b="1" i="0" strike="noStrike">
              <a:solidFill>
                <a:srgbClr val="0070C0"/>
              </a:solidFill>
              <a:cs typeface="B Nazanin"/>
            </a:rPr>
            <a:t>کد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 مدرک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:</a:t>
          </a:r>
          <a:r>
            <a:rPr lang="en-US" sz="1100" b="1" i="0" strike="noStrike" baseline="0">
              <a:solidFill>
                <a:srgbClr val="0070C0"/>
              </a:solidFill>
              <a:cs typeface="+mj-cs"/>
            </a:rPr>
            <a:t>SP-FO-1395-0097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endParaRPr lang="en-US" sz="1100" b="1" i="0" strike="noStrike">
            <a:solidFill>
              <a:srgbClr val="0070C0"/>
            </a:solidFill>
            <a:latin typeface="Times New Roman"/>
            <a:cs typeface="+mj-cs"/>
          </a:endParaRPr>
        </a:p>
        <a:p>
          <a:pPr algn="r" rtl="1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" name="Picture 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119312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5</xdr:col>
      <xdr:colOff>200025</xdr:colOff>
      <xdr:row>5</xdr:row>
      <xdr:rowOff>180975</xdr:rowOff>
    </xdr:to>
    <xdr:pic>
      <xdr:nvPicPr>
        <xdr:cNvPr id="3" name="Picture 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57200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4" name="Picture 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810875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152401</xdr:colOff>
      <xdr:row>43</xdr:row>
      <xdr:rowOff>57150</xdr:rowOff>
    </xdr:from>
    <xdr:to>
      <xdr:col>19</xdr:col>
      <xdr:colOff>114300</xdr:colOff>
      <xdr:row>49</xdr:row>
      <xdr:rowOff>66676</xdr:rowOff>
    </xdr:to>
    <xdr:pic>
      <xdr:nvPicPr>
        <xdr:cNvPr id="5" name="Picture 4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0400" y="10658475"/>
          <a:ext cx="1447799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6" name="Picture 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1347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117</xdr:row>
      <xdr:rowOff>95249</xdr:rowOff>
    </xdr:from>
    <xdr:to>
      <xdr:col>19</xdr:col>
      <xdr:colOff>19050</xdr:colOff>
      <xdr:row>123</xdr:row>
      <xdr:rowOff>66674</xdr:rowOff>
    </xdr:to>
    <xdr:pic>
      <xdr:nvPicPr>
        <xdr:cNvPr id="7" name="Picture 6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95650" y="31499174"/>
          <a:ext cx="1390649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</xdr:row>
      <xdr:rowOff>9525</xdr:rowOff>
    </xdr:from>
    <xdr:to>
      <xdr:col>5</xdr:col>
      <xdr:colOff>200025</xdr:colOff>
      <xdr:row>5</xdr:row>
      <xdr:rowOff>180975</xdr:rowOff>
    </xdr:to>
    <xdr:pic>
      <xdr:nvPicPr>
        <xdr:cNvPr id="8" name="Picture 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57200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152400</xdr:colOff>
      <xdr:row>2</xdr:row>
      <xdr:rowOff>57151</xdr:rowOff>
    </xdr:from>
    <xdr:to>
      <xdr:col>19</xdr:col>
      <xdr:colOff>47625</xdr:colOff>
      <xdr:row>8</xdr:row>
      <xdr:rowOff>180975</xdr:rowOff>
    </xdr:to>
    <xdr:pic>
      <xdr:nvPicPr>
        <xdr:cNvPr id="9" name="Picture 8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67075" y="304801"/>
          <a:ext cx="1381125" cy="1323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0" name="Picture 9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810875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1" name="Picture 10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810875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2" name="Picture 1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119312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3" name="Picture 1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119312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14" name="Picture 1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1347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15" name="Picture 1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1347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6" name="Picture 1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810875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44</xdr:row>
      <xdr:rowOff>9525</xdr:rowOff>
    </xdr:from>
    <xdr:to>
      <xdr:col>5</xdr:col>
      <xdr:colOff>200025</xdr:colOff>
      <xdr:row>46</xdr:row>
      <xdr:rowOff>180975</xdr:rowOff>
    </xdr:to>
    <xdr:pic>
      <xdr:nvPicPr>
        <xdr:cNvPr id="17" name="Picture 1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810875"/>
          <a:ext cx="5715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8" name="Picture 17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119312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19" name="Picture 1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119312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80</xdr:row>
      <xdr:rowOff>57150</xdr:rowOff>
    </xdr:from>
    <xdr:to>
      <xdr:col>19</xdr:col>
      <xdr:colOff>66675</xdr:colOff>
      <xdr:row>86</xdr:row>
      <xdr:rowOff>47625</xdr:rowOff>
    </xdr:to>
    <xdr:pic>
      <xdr:nvPicPr>
        <xdr:cNvPr id="20" name="Picture 19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48025" y="21040725"/>
          <a:ext cx="1428749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21" name="Picture 20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1347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22" name="Picture 2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1347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3" name="Picture 2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119312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4" name="Picture 2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119312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5" name="Picture 24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119312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6" name="Picture 25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119312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81</xdr:row>
      <xdr:rowOff>9525</xdr:rowOff>
    </xdr:from>
    <xdr:to>
      <xdr:col>5</xdr:col>
      <xdr:colOff>200025</xdr:colOff>
      <xdr:row>83</xdr:row>
      <xdr:rowOff>180974</xdr:rowOff>
    </xdr:to>
    <xdr:pic>
      <xdr:nvPicPr>
        <xdr:cNvPr id="27" name="Picture 26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119312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123826</xdr:colOff>
      <xdr:row>80</xdr:row>
      <xdr:rowOff>57150</xdr:rowOff>
    </xdr:from>
    <xdr:to>
      <xdr:col>19</xdr:col>
      <xdr:colOff>66675</xdr:colOff>
      <xdr:row>86</xdr:row>
      <xdr:rowOff>47625</xdr:rowOff>
    </xdr:to>
    <xdr:pic>
      <xdr:nvPicPr>
        <xdr:cNvPr id="28" name="Picture 27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48025" y="21040725"/>
          <a:ext cx="1428749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29" name="Picture 28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1347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114301</xdr:colOff>
      <xdr:row>117</xdr:row>
      <xdr:rowOff>95249</xdr:rowOff>
    </xdr:from>
    <xdr:to>
      <xdr:col>19</xdr:col>
      <xdr:colOff>19050</xdr:colOff>
      <xdr:row>123</xdr:row>
      <xdr:rowOff>66674</xdr:rowOff>
    </xdr:to>
    <xdr:pic>
      <xdr:nvPicPr>
        <xdr:cNvPr id="30" name="Picture 29" descr="ARM000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95650" y="31499174"/>
          <a:ext cx="1390649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1" name="Picture 30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1347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2" name="Picture 31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1347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3" name="Picture 32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1347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118</xdr:row>
      <xdr:rowOff>9525</xdr:rowOff>
    </xdr:from>
    <xdr:to>
      <xdr:col>5</xdr:col>
      <xdr:colOff>200025</xdr:colOff>
      <xdr:row>120</xdr:row>
      <xdr:rowOff>180974</xdr:rowOff>
    </xdr:to>
    <xdr:pic>
      <xdr:nvPicPr>
        <xdr:cNvPr id="34" name="Picture 33" descr="fda logo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1613475"/>
          <a:ext cx="571500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180975</xdr:colOff>
      <xdr:row>13</xdr:row>
      <xdr:rowOff>57150</xdr:rowOff>
    </xdr:from>
    <xdr:to>
      <xdr:col>29</xdr:col>
      <xdr:colOff>219075</xdr:colOff>
      <xdr:row>14</xdr:row>
      <xdr:rowOff>175780</xdr:rowOff>
    </xdr:to>
    <xdr:sp macro="" textlink="">
      <xdr:nvSpPr>
        <xdr:cNvPr id="35" name="AutoShape 3"/>
        <xdr:cNvSpPr>
          <a:spLocks noChangeArrowheads="1"/>
        </xdr:cNvSpPr>
      </xdr:nvSpPr>
      <xdr:spPr bwMode="auto">
        <a:xfrm>
          <a:off x="266700" y="2505075"/>
          <a:ext cx="7343775" cy="3472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fa-IR" sz="1100" b="1" i="0" strike="noStrike">
              <a:solidFill>
                <a:srgbClr val="000000"/>
              </a:solidFill>
              <a:cs typeface="B Nazanin"/>
            </a:rPr>
            <a:t>پیوست شماره </a:t>
          </a:r>
          <a:r>
            <a:rPr lang="en-US" sz="11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1100" b="1" i="0" strike="noStrike">
              <a:solidFill>
                <a:srgbClr val="000000"/>
              </a:solidFill>
              <a:cs typeface="B Nazanin"/>
            </a:rPr>
            <a:t>1</a:t>
          </a:r>
          <a:r>
            <a:rPr lang="en-US" sz="1100" b="1" i="0" strike="noStrike">
              <a:solidFill>
                <a:srgbClr val="000000"/>
              </a:solidFill>
              <a:cs typeface="B Nazanin"/>
            </a:rPr>
            <a:t> </a:t>
          </a:r>
          <a:r>
            <a:rPr lang="fa-IR" sz="900" b="1" i="0" strike="noStrike">
              <a:solidFill>
                <a:srgbClr val="000000"/>
              </a:solidFill>
              <a:cs typeface="B Zar" pitchFamily="2" charset="-78"/>
            </a:rPr>
            <a:t>فرم سه برگی تکمیل شده</a:t>
          </a:r>
          <a:r>
            <a:rPr lang="en-US" sz="900" b="1" i="0" strike="noStrike">
              <a:solidFill>
                <a:srgbClr val="000000"/>
              </a:solidFill>
              <a:cs typeface="B Zar" pitchFamily="2" charset="-78"/>
            </a:rPr>
            <a:t> </a:t>
          </a:r>
          <a:r>
            <a:rPr lang="fa-IR" sz="900" b="1" i="0" strike="noStrike">
              <a:solidFill>
                <a:srgbClr val="000000"/>
              </a:solidFill>
              <a:cs typeface="B Zar" pitchFamily="2" charset="-78"/>
            </a:rPr>
            <a:t>صدور پروانه بهداشتی ساخت</a:t>
          </a:r>
          <a:r>
            <a:rPr lang="en-US" sz="900" b="1" i="0" strike="noStrike">
              <a:solidFill>
                <a:srgbClr val="000000"/>
              </a:solidFill>
              <a:cs typeface="B Zar" pitchFamily="2" charset="-78"/>
            </a:rPr>
            <a:t>         </a:t>
          </a:r>
          <a:r>
            <a:rPr lang="fa-IR" sz="900" b="1" i="0" strike="noStrike">
              <a:solidFill>
                <a:srgbClr val="000000"/>
              </a:solidFill>
              <a:cs typeface="B Zar" pitchFamily="2" charset="-78"/>
            </a:rPr>
            <a:t>                     </a:t>
          </a:r>
          <a:r>
            <a:rPr lang="en-US" sz="900" b="1" i="0" strike="noStrike">
              <a:solidFill>
                <a:srgbClr val="000000"/>
              </a:solidFill>
              <a:cs typeface="B Zar" pitchFamily="2" charset="-78"/>
            </a:rPr>
            <a:t>           </a:t>
          </a:r>
          <a:r>
            <a:rPr lang="fa-IR" sz="1100" b="1" i="0" strike="noStrike">
              <a:solidFill>
                <a:srgbClr val="0070C0"/>
              </a:solidFill>
              <a:cs typeface="B Nazanin"/>
            </a:rPr>
            <a:t>کد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 مدرک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r>
            <a:rPr lang="fa-IR" sz="1100" b="1" i="0" strike="noStrike" baseline="0">
              <a:solidFill>
                <a:srgbClr val="0070C0"/>
              </a:solidFill>
              <a:cs typeface="B Nazanin"/>
            </a:rPr>
            <a:t>:</a:t>
          </a:r>
          <a:r>
            <a:rPr lang="en-US" sz="1100" b="1" i="0" strike="noStrike" baseline="0">
              <a:solidFill>
                <a:srgbClr val="0070C0"/>
              </a:solidFill>
              <a:cs typeface="+mj-cs"/>
            </a:rPr>
            <a:t>SP-FO-1395-0097</a:t>
          </a:r>
          <a:r>
            <a:rPr lang="en-US" sz="1100" b="1" i="0" strike="noStrike" baseline="0">
              <a:solidFill>
                <a:srgbClr val="0070C0"/>
              </a:solidFill>
              <a:cs typeface="B Nazanin"/>
            </a:rPr>
            <a:t> </a:t>
          </a:r>
          <a:endParaRPr lang="en-US" sz="1100" b="1" i="0" strike="noStrike">
            <a:solidFill>
              <a:srgbClr val="0070C0"/>
            </a:solidFill>
            <a:latin typeface="Times New Roman"/>
            <a:cs typeface="+mj-cs"/>
          </a:endParaRPr>
        </a:p>
        <a:p>
          <a:pPr algn="r" rtl="1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7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H196"/>
  <sheetViews>
    <sheetView rightToLeft="1" topLeftCell="A129" zoomScaleNormal="100" workbookViewId="0">
      <selection activeCell="D96" sqref="D96:E106"/>
    </sheetView>
  </sheetViews>
  <sheetFormatPr defaultColWidth="0" defaultRowHeight="0" customHeight="1" zeroHeight="1" x14ac:dyDescent="0.2"/>
  <cols>
    <col min="1" max="1" width="0.875" style="30" customWidth="1"/>
    <col min="2" max="2" width="0.625" style="30" customWidth="1"/>
    <col min="3" max="3" width="2.875" style="30" customWidth="1"/>
    <col min="4" max="5" width="2.75" style="30" customWidth="1"/>
    <col min="6" max="16" width="3.375" style="30" customWidth="1"/>
    <col min="17" max="24" width="3.625" style="30" customWidth="1"/>
    <col min="25" max="27" width="4.125" style="30" customWidth="1"/>
    <col min="28" max="29" width="4.25" style="30" customWidth="1"/>
    <col min="30" max="30" width="3.375" style="30" customWidth="1"/>
    <col min="31" max="31" width="2.875" style="30" customWidth="1"/>
    <col min="32" max="32" width="0.375" style="30" customWidth="1"/>
    <col min="33" max="33" width="0.875" style="30" customWidth="1"/>
    <col min="34" max="51" width="3.25" style="30" hidden="1" customWidth="1"/>
    <col min="52" max="52" width="2.25" style="30" hidden="1" customWidth="1"/>
    <col min="53" max="53" width="4.25" style="30" hidden="1" customWidth="1"/>
    <col min="54" max="59" width="3.25" style="30" hidden="1" customWidth="1"/>
    <col min="60" max="60" width="2.75" style="30" hidden="1" customWidth="1"/>
    <col min="61" max="61" width="0.375" style="30" hidden="1" customWidth="1"/>
    <col min="62" max="63" width="0.875" style="30" hidden="1" customWidth="1"/>
    <col min="64" max="64" width="0.625" style="30" hidden="1" customWidth="1"/>
    <col min="65" max="65" width="2.75" style="30" hidden="1" customWidth="1"/>
    <col min="66" max="84" width="3.25" style="30" hidden="1" customWidth="1"/>
    <col min="85" max="85" width="2.25" style="30" hidden="1" customWidth="1"/>
    <col min="86" max="86" width="4.25" style="30" hidden="1" customWidth="1"/>
    <col min="87" max="92" width="3.25" style="30" hidden="1" customWidth="1"/>
    <col min="93" max="93" width="2.75" style="30" hidden="1" customWidth="1"/>
    <col min="94" max="94" width="0.625" style="30" hidden="1" customWidth="1"/>
    <col min="95" max="96" width="0.875" style="30" hidden="1" customWidth="1"/>
    <col min="97" max="97" width="0.625" style="30" hidden="1" customWidth="1"/>
    <col min="98" max="98" width="2.75" style="30" hidden="1" customWidth="1"/>
    <col min="99" max="117" width="3.25" style="30" hidden="1" customWidth="1"/>
    <col min="118" max="118" width="2.25" style="30" hidden="1" customWidth="1"/>
    <col min="119" max="119" width="4.25" style="30" hidden="1" customWidth="1"/>
    <col min="120" max="125" width="3.25" style="30" hidden="1" customWidth="1"/>
    <col min="126" max="126" width="2.75" style="30" hidden="1" customWidth="1"/>
    <col min="127" max="127" width="0.375" style="30" hidden="1" customWidth="1"/>
    <col min="128" max="129" width="0.875" style="30" hidden="1" customWidth="1"/>
    <col min="130" max="130" width="0.625" style="30" hidden="1" customWidth="1"/>
    <col min="131" max="131" width="2.75" style="30" hidden="1" customWidth="1"/>
    <col min="132" max="150" width="3.25" style="30" hidden="1" customWidth="1"/>
    <col min="151" max="151" width="2.25" style="30" hidden="1" customWidth="1"/>
    <col min="152" max="152" width="4.25" style="30" hidden="1" customWidth="1"/>
    <col min="153" max="158" width="3.25" style="30" hidden="1" customWidth="1"/>
    <col min="159" max="159" width="2.75" style="30" hidden="1" customWidth="1"/>
    <col min="160" max="160" width="0.375" style="30" hidden="1" customWidth="1"/>
    <col min="161" max="162" width="0.875" style="30" hidden="1" customWidth="1"/>
    <col min="163" max="163" width="2.75" style="30" hidden="1" customWidth="1"/>
    <col min="164" max="182" width="3.25" style="30" hidden="1" customWidth="1"/>
    <col min="183" max="183" width="2.25" style="30" hidden="1" customWidth="1"/>
    <col min="184" max="184" width="4.25" style="30" hidden="1" customWidth="1"/>
    <col min="185" max="190" width="3.25" style="30" hidden="1" customWidth="1"/>
    <col min="191" max="191" width="2.75" style="30" hidden="1" customWidth="1"/>
    <col min="192" max="192" width="0.625" style="30" hidden="1" customWidth="1"/>
    <col min="193" max="194" width="0.875" style="30" hidden="1" customWidth="1"/>
    <col min="195" max="268" width="3.25" style="30" hidden="1" customWidth="1"/>
    <col min="269" max="16384" width="9" style="30" hidden="1"/>
  </cols>
  <sheetData>
    <row r="1" spans="1:33" ht="15.75" customHeight="1" thickBo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ht="4.5" customHeight="1" x14ac:dyDescent="0.2">
      <c r="A2" s="97">
        <f>'Sheet(لیست-  )(03)'!A2</f>
        <v>0</v>
      </c>
      <c r="B2" s="42">
        <f>'Sheet(لیست-  )(03)'!B2</f>
        <v>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9"/>
      <c r="AG2" s="95">
        <f>'Sheet(لیست-  )(03)'!AG2</f>
        <v>0</v>
      </c>
    </row>
    <row r="3" spans="1:33" ht="15.95" customHeight="1" x14ac:dyDescent="0.2">
      <c r="A3" s="97"/>
      <c r="B3" s="220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5"/>
      <c r="X3" s="225"/>
      <c r="Y3" s="225"/>
      <c r="Z3" s="225"/>
      <c r="AA3" s="225"/>
      <c r="AB3" s="225"/>
      <c r="AC3" s="225"/>
      <c r="AD3" s="225"/>
      <c r="AE3" s="225"/>
      <c r="AF3" s="110"/>
      <c r="AG3" s="95"/>
    </row>
    <row r="4" spans="1:33" ht="15.95" customHeight="1" x14ac:dyDescent="0.2">
      <c r="A4" s="97"/>
      <c r="B4" s="220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95"/>
      <c r="X4" s="95"/>
      <c r="Y4" s="95"/>
      <c r="Z4" s="95"/>
      <c r="AA4" s="95"/>
      <c r="AB4" s="95"/>
      <c r="AC4" s="95"/>
      <c r="AD4" s="95"/>
      <c r="AE4" s="95"/>
      <c r="AF4" s="110"/>
      <c r="AG4" s="95"/>
    </row>
    <row r="5" spans="1:33" ht="15.95" customHeight="1" x14ac:dyDescent="0.2">
      <c r="A5" s="97"/>
      <c r="B5" s="220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95"/>
      <c r="X5" s="95"/>
      <c r="Y5" s="95"/>
      <c r="Z5" s="95"/>
      <c r="AA5" s="95"/>
      <c r="AB5" s="95"/>
      <c r="AC5" s="95"/>
      <c r="AD5" s="95"/>
      <c r="AE5" s="95"/>
      <c r="AF5" s="110"/>
      <c r="AG5" s="95"/>
    </row>
    <row r="6" spans="1:33" ht="15.95" customHeight="1" x14ac:dyDescent="0.2">
      <c r="A6" s="97"/>
      <c r="B6" s="220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95"/>
      <c r="X6" s="95"/>
      <c r="Y6" s="95"/>
      <c r="Z6" s="95"/>
      <c r="AA6" s="95"/>
      <c r="AB6" s="95"/>
      <c r="AC6" s="95"/>
      <c r="AD6" s="95"/>
      <c r="AE6" s="95"/>
      <c r="AF6" s="110"/>
      <c r="AG6" s="95"/>
    </row>
    <row r="7" spans="1:33" ht="15.95" customHeight="1" x14ac:dyDescent="0.2">
      <c r="A7" s="97"/>
      <c r="B7" s="220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95"/>
      <c r="X7" s="95"/>
      <c r="Y7" s="95"/>
      <c r="Z7" s="95"/>
      <c r="AA7" s="95"/>
      <c r="AB7" s="95"/>
      <c r="AC7" s="95"/>
      <c r="AD7" s="95"/>
      <c r="AE7" s="95"/>
      <c r="AF7" s="110"/>
      <c r="AG7" s="95"/>
    </row>
    <row r="8" spans="1:33" ht="15.95" customHeight="1" x14ac:dyDescent="0.2">
      <c r="A8" s="97"/>
      <c r="B8" s="220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111" t="s">
        <v>43</v>
      </c>
      <c r="X8" s="111"/>
      <c r="Y8" s="111"/>
      <c r="Z8" s="112" t="s">
        <v>44</v>
      </c>
      <c r="AA8" s="497"/>
      <c r="AB8" s="497"/>
      <c r="AC8" s="497"/>
      <c r="AD8" s="497"/>
      <c r="AE8" s="498"/>
      <c r="AF8" s="110"/>
      <c r="AG8" s="95"/>
    </row>
    <row r="9" spans="1:33" ht="15.95" customHeight="1" x14ac:dyDescent="0.2">
      <c r="A9" s="97"/>
      <c r="B9" s="220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111"/>
      <c r="X9" s="111"/>
      <c r="Y9" s="111"/>
      <c r="Z9" s="499"/>
      <c r="AA9" s="497"/>
      <c r="AB9" s="497"/>
      <c r="AC9" s="497"/>
      <c r="AD9" s="497"/>
      <c r="AE9" s="498"/>
      <c r="AF9" s="110"/>
      <c r="AG9" s="95"/>
    </row>
    <row r="10" spans="1:33" ht="20.100000000000001" customHeight="1" x14ac:dyDescent="0.55000000000000004">
      <c r="A10" s="97"/>
      <c r="B10" s="220"/>
      <c r="C10" s="115" t="s">
        <v>0</v>
      </c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5"/>
      <c r="AE10" s="505"/>
      <c r="AF10" s="110"/>
      <c r="AG10" s="95"/>
    </row>
    <row r="11" spans="1:33" ht="20.100000000000001" customHeight="1" x14ac:dyDescent="0.2">
      <c r="A11" s="97"/>
      <c r="B11" s="220"/>
      <c r="C11" s="118" t="s">
        <v>1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5"/>
      <c r="AE11" s="95"/>
      <c r="AF11" s="110"/>
      <c r="AG11" s="95"/>
    </row>
    <row r="12" spans="1:33" ht="20.100000000000001" customHeight="1" x14ac:dyDescent="0.2">
      <c r="A12" s="97"/>
      <c r="B12" s="220"/>
      <c r="C12" s="121" t="s">
        <v>124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5"/>
      <c r="AE12" s="95"/>
      <c r="AF12" s="110"/>
      <c r="AG12" s="95"/>
    </row>
    <row r="13" spans="1:33" ht="3.95" customHeight="1" thickBot="1" x14ac:dyDescent="0.25">
      <c r="A13" s="97"/>
      <c r="B13" s="220"/>
      <c r="C13" s="43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29">
        <v>45132000</v>
      </c>
      <c r="AF13" s="110"/>
      <c r="AG13" s="95"/>
    </row>
    <row r="14" spans="1:33" ht="18" customHeight="1" x14ac:dyDescent="0.2">
      <c r="A14" s="97"/>
      <c r="B14" s="220"/>
      <c r="C14" s="95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5"/>
      <c r="AF14" s="110"/>
      <c r="AG14" s="95"/>
    </row>
    <row r="15" spans="1:33" ht="18" customHeight="1" x14ac:dyDescent="0.2">
      <c r="A15" s="97"/>
      <c r="B15" s="220"/>
      <c r="C15" s="95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5"/>
      <c r="AF15" s="110"/>
      <c r="AG15" s="95"/>
    </row>
    <row r="16" spans="1:33" ht="32.1" customHeight="1" x14ac:dyDescent="0.45">
      <c r="A16" s="97"/>
      <c r="B16" s="220"/>
      <c r="C16" s="507"/>
      <c r="D16" s="508" t="str">
        <f>'Sheet(پت-ظروف )(فرم)'!D16</f>
        <v>1- نام و نشاني واحد توليدي</v>
      </c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10"/>
      <c r="AF16" s="110"/>
      <c r="AG16" s="95"/>
    </row>
    <row r="17" spans="1:33" ht="20.100000000000001" customHeight="1" x14ac:dyDescent="0.2">
      <c r="A17" s="97"/>
      <c r="B17" s="220"/>
      <c r="C17" s="227"/>
      <c r="D17" s="458" t="str">
        <f>'Sheet(پت-ظروف )(فرم)'!D17</f>
        <v>1-1)-واحد تولیدی :</v>
      </c>
      <c r="E17" s="459"/>
      <c r="F17" s="459"/>
      <c r="G17" s="459"/>
      <c r="H17" s="459"/>
      <c r="I17" s="459"/>
      <c r="J17" s="462"/>
      <c r="K17" s="462"/>
      <c r="L17" s="462"/>
      <c r="M17" s="462"/>
      <c r="N17" s="462"/>
      <c r="O17" s="462"/>
      <c r="P17" s="482" t="str">
        <f>'Sheet(پت-ظروف )(فرم)'!P17</f>
        <v xml:space="preserve"> 1-4)- آدرس کامل پستی : </v>
      </c>
      <c r="Q17" s="483"/>
      <c r="R17" s="483"/>
      <c r="S17" s="483"/>
      <c r="T17" s="483"/>
      <c r="U17" s="483"/>
      <c r="V17" s="462"/>
      <c r="W17" s="462"/>
      <c r="X17" s="462"/>
      <c r="Y17" s="462"/>
      <c r="Z17" s="462"/>
      <c r="AA17" s="462"/>
      <c r="AB17" s="462"/>
      <c r="AC17" s="462"/>
      <c r="AD17" s="485"/>
      <c r="AE17" s="510"/>
      <c r="AF17" s="110"/>
      <c r="AG17" s="95"/>
    </row>
    <row r="18" spans="1:33" ht="20.100000000000001" customHeight="1" x14ac:dyDescent="0.2">
      <c r="A18" s="97"/>
      <c r="B18" s="220"/>
      <c r="C18" s="227"/>
      <c r="D18" s="460"/>
      <c r="E18" s="461"/>
      <c r="F18" s="461"/>
      <c r="G18" s="461"/>
      <c r="H18" s="461"/>
      <c r="I18" s="461"/>
      <c r="J18" s="463"/>
      <c r="K18" s="463"/>
      <c r="L18" s="463"/>
      <c r="M18" s="463"/>
      <c r="N18" s="463"/>
      <c r="O18" s="463"/>
      <c r="P18" s="484"/>
      <c r="Q18" s="484"/>
      <c r="R18" s="484"/>
      <c r="S18" s="484"/>
      <c r="T18" s="484"/>
      <c r="U18" s="484"/>
      <c r="V18" s="463"/>
      <c r="W18" s="463"/>
      <c r="X18" s="463"/>
      <c r="Y18" s="463"/>
      <c r="Z18" s="463"/>
      <c r="AA18" s="463"/>
      <c r="AB18" s="463"/>
      <c r="AC18" s="463"/>
      <c r="AD18" s="486"/>
      <c r="AE18" s="510"/>
      <c r="AF18" s="110"/>
      <c r="AG18" s="95"/>
    </row>
    <row r="19" spans="1:33" ht="20.100000000000001" customHeight="1" x14ac:dyDescent="0.2">
      <c r="A19" s="97"/>
      <c r="B19" s="220"/>
      <c r="C19" s="227"/>
      <c r="D19" s="458" t="str">
        <f>'Sheet(پت-ظروف )(فرم)'!D19</f>
        <v>1-2)-شناسه ملی شرکت :</v>
      </c>
      <c r="E19" s="459"/>
      <c r="F19" s="459"/>
      <c r="G19" s="459"/>
      <c r="H19" s="459"/>
      <c r="I19" s="459"/>
      <c r="J19" s="462"/>
      <c r="K19" s="462"/>
      <c r="L19" s="462"/>
      <c r="M19" s="462"/>
      <c r="N19" s="462"/>
      <c r="O19" s="462"/>
      <c r="P19" s="482" t="str">
        <f>'Sheet(پت-ظروف )(فرم)'!P19</f>
        <v xml:space="preserve"> 1-5)-آدرس پست الكترونيك :</v>
      </c>
      <c r="Q19" s="483"/>
      <c r="R19" s="483"/>
      <c r="S19" s="483"/>
      <c r="T19" s="483"/>
      <c r="U19" s="483"/>
      <c r="V19" s="483"/>
      <c r="W19" s="500"/>
      <c r="X19" s="500"/>
      <c r="Y19" s="500"/>
      <c r="Z19" s="500"/>
      <c r="AA19" s="500"/>
      <c r="AB19" s="500"/>
      <c r="AC19" s="500"/>
      <c r="AD19" s="501"/>
      <c r="AE19" s="510"/>
      <c r="AF19" s="110"/>
      <c r="AG19" s="95"/>
    </row>
    <row r="20" spans="1:33" ht="20.100000000000001" customHeight="1" x14ac:dyDescent="0.2">
      <c r="A20" s="97"/>
      <c r="B20" s="220"/>
      <c r="C20" s="227"/>
      <c r="D20" s="460"/>
      <c r="E20" s="461"/>
      <c r="F20" s="461"/>
      <c r="G20" s="461"/>
      <c r="H20" s="461"/>
      <c r="I20" s="461"/>
      <c r="J20" s="463"/>
      <c r="K20" s="463"/>
      <c r="L20" s="463"/>
      <c r="M20" s="463"/>
      <c r="N20" s="463"/>
      <c r="O20" s="463"/>
      <c r="P20" s="484"/>
      <c r="Q20" s="484"/>
      <c r="R20" s="484"/>
      <c r="S20" s="484"/>
      <c r="T20" s="484"/>
      <c r="U20" s="484"/>
      <c r="V20" s="484"/>
      <c r="W20" s="502"/>
      <c r="X20" s="502"/>
      <c r="Y20" s="502"/>
      <c r="Z20" s="502"/>
      <c r="AA20" s="502"/>
      <c r="AB20" s="502"/>
      <c r="AC20" s="502"/>
      <c r="AD20" s="503"/>
      <c r="AE20" s="510"/>
      <c r="AF20" s="110"/>
      <c r="AG20" s="95"/>
    </row>
    <row r="21" spans="1:33" ht="20.100000000000001" customHeight="1" x14ac:dyDescent="0.2">
      <c r="A21" s="97"/>
      <c r="B21" s="220"/>
      <c r="C21" s="227"/>
      <c r="D21" s="458" t="str">
        <f>'Sheet(پت-ظروف )(فرم)'!D21</f>
        <v xml:space="preserve"> 1-3)-شماره تلفن :</v>
      </c>
      <c r="E21" s="459"/>
      <c r="F21" s="459"/>
      <c r="G21" s="459"/>
      <c r="H21" s="459"/>
      <c r="I21" s="459"/>
      <c r="J21" s="462"/>
      <c r="K21" s="462"/>
      <c r="L21" s="462"/>
      <c r="M21" s="462"/>
      <c r="N21" s="462"/>
      <c r="O21" s="462"/>
      <c r="P21" s="482" t="str">
        <f>'Sheet(پت-ظروف )(فرم)'!P21</f>
        <v xml:space="preserve"> 1-6)-شماره ملی مدیرعامل :</v>
      </c>
      <c r="Q21" s="483"/>
      <c r="R21" s="483"/>
      <c r="S21" s="483"/>
      <c r="T21" s="483"/>
      <c r="U21" s="483"/>
      <c r="V21" s="483"/>
      <c r="W21" s="462"/>
      <c r="X21" s="462"/>
      <c r="Y21" s="462"/>
      <c r="Z21" s="462"/>
      <c r="AA21" s="462"/>
      <c r="AB21" s="462"/>
      <c r="AC21" s="462"/>
      <c r="AD21" s="485"/>
      <c r="AE21" s="510"/>
      <c r="AF21" s="110"/>
      <c r="AG21" s="95"/>
    </row>
    <row r="22" spans="1:33" ht="20.100000000000001" customHeight="1" x14ac:dyDescent="0.2">
      <c r="A22" s="97"/>
      <c r="B22" s="220"/>
      <c r="C22" s="227"/>
      <c r="D22" s="460"/>
      <c r="E22" s="461"/>
      <c r="F22" s="461"/>
      <c r="G22" s="461"/>
      <c r="H22" s="461"/>
      <c r="I22" s="461"/>
      <c r="J22" s="463"/>
      <c r="K22" s="463"/>
      <c r="L22" s="463"/>
      <c r="M22" s="463"/>
      <c r="N22" s="463"/>
      <c r="O22" s="463"/>
      <c r="P22" s="484"/>
      <c r="Q22" s="484"/>
      <c r="R22" s="484"/>
      <c r="S22" s="484"/>
      <c r="T22" s="484"/>
      <c r="U22" s="484"/>
      <c r="V22" s="484"/>
      <c r="W22" s="463"/>
      <c r="X22" s="463"/>
      <c r="Y22" s="463"/>
      <c r="Z22" s="463"/>
      <c r="AA22" s="463"/>
      <c r="AB22" s="463"/>
      <c r="AC22" s="463"/>
      <c r="AD22" s="486"/>
      <c r="AE22" s="510"/>
      <c r="AF22" s="110"/>
      <c r="AG22" s="95"/>
    </row>
    <row r="23" spans="1:33" ht="32.1" customHeight="1" x14ac:dyDescent="0.45">
      <c r="A23" s="97"/>
      <c r="B23" s="220"/>
      <c r="C23" s="95"/>
      <c r="D23" s="474" t="str">
        <f>'Sheet(پت-ظروف )(فرم)'!D23</f>
        <v xml:space="preserve"> 2- مشخصات واحد توليدي </v>
      </c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510"/>
      <c r="AF23" s="110"/>
      <c r="AG23" s="95"/>
    </row>
    <row r="24" spans="1:33" ht="24.95" customHeight="1" x14ac:dyDescent="0.2">
      <c r="A24" s="97"/>
      <c r="B24" s="220"/>
      <c r="C24" s="227"/>
      <c r="D24" s="488" t="str">
        <f>'Sheet(پت-ظروف )(فرم)'!D24</f>
        <v>2-1)-نوع واحد توليدي يا بسته بندي :</v>
      </c>
      <c r="E24" s="478"/>
      <c r="F24" s="478"/>
      <c r="G24" s="478"/>
      <c r="H24" s="478"/>
      <c r="I24" s="478"/>
      <c r="J24" s="478"/>
      <c r="K24" s="478"/>
      <c r="L24" s="478"/>
      <c r="M24" s="489"/>
      <c r="N24" s="490" t="str">
        <f>'Sheet(پت-ظروف )(فرم)'!N24</f>
        <v xml:space="preserve">خوراکی و آشامیدنی </v>
      </c>
      <c r="O24" s="491"/>
      <c r="P24" s="491"/>
      <c r="Q24" s="491"/>
      <c r="R24" s="492"/>
      <c r="S24" s="25" t="s">
        <v>10</v>
      </c>
      <c r="T24" s="493" t="str">
        <f>'Sheet(پت-ظروف )(فرم)'!T24</f>
        <v>بسته بندی</v>
      </c>
      <c r="U24" s="491"/>
      <c r="V24" s="491"/>
      <c r="W24" s="492"/>
      <c r="X24" s="27" t="s">
        <v>10</v>
      </c>
      <c r="Y24" s="494" t="str">
        <f>'Sheet(پت-ظروف )(فرم)'!Y24</f>
        <v>آرايشي وبهداشتي</v>
      </c>
      <c r="Z24" s="495"/>
      <c r="AA24" s="495"/>
      <c r="AB24" s="495"/>
      <c r="AC24" s="496"/>
      <c r="AD24" s="25" t="s">
        <v>10</v>
      </c>
      <c r="AE24" s="510"/>
      <c r="AF24" s="110"/>
      <c r="AG24" s="95"/>
    </row>
    <row r="25" spans="1:33" ht="24.95" customHeight="1" x14ac:dyDescent="0.2">
      <c r="A25" s="97"/>
      <c r="B25" s="220"/>
      <c r="C25" s="227"/>
      <c r="D25" s="464" t="str">
        <f>'Sheet(پت-ظروف )(فرم)'!D25</f>
        <v>2-2)-نوع فعاليت :</v>
      </c>
      <c r="E25" s="465"/>
      <c r="F25" s="465"/>
      <c r="G25" s="465"/>
      <c r="H25" s="465"/>
      <c r="I25" s="465"/>
      <c r="J25" s="465"/>
      <c r="K25" s="465"/>
      <c r="L25" s="465"/>
      <c r="M25" s="466"/>
      <c r="N25" s="467" t="str">
        <f>'Sheet(پت-ظروف )(فرم)'!N25</f>
        <v>توليدي و بسته بندی</v>
      </c>
      <c r="O25" s="468"/>
      <c r="P25" s="468"/>
      <c r="Q25" s="468"/>
      <c r="R25" s="469"/>
      <c r="S25" s="26" t="s">
        <v>10</v>
      </c>
      <c r="T25" s="470" t="str">
        <f>'Sheet(پت-ظروف )(فرم)'!T25</f>
        <v xml:space="preserve"> بسته بندي و ظروف</v>
      </c>
      <c r="U25" s="468"/>
      <c r="V25" s="468"/>
      <c r="W25" s="469"/>
      <c r="X25" s="28" t="s">
        <v>10</v>
      </c>
      <c r="Y25" s="471" t="str">
        <f>'Sheet(پت-ظروف )(فرم)'!Y25</f>
        <v>فعاليتهاي ديگر</v>
      </c>
      <c r="Z25" s="472"/>
      <c r="AA25" s="472"/>
      <c r="AB25" s="472"/>
      <c r="AC25" s="473"/>
      <c r="AD25" s="26" t="s">
        <v>10</v>
      </c>
      <c r="AE25" s="510"/>
      <c r="AF25" s="110"/>
      <c r="AG25" s="95"/>
    </row>
    <row r="26" spans="1:33" ht="32.1" customHeight="1" x14ac:dyDescent="0.45">
      <c r="A26" s="97"/>
      <c r="B26" s="220"/>
      <c r="C26" s="95"/>
      <c r="D26" s="474" t="str">
        <f>'Sheet(پت-ظروف )(فرم)'!D26</f>
        <v xml:space="preserve">3- پروانه ها </v>
      </c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510"/>
      <c r="AF26" s="110"/>
      <c r="AG26" s="95"/>
    </row>
    <row r="27" spans="1:33" ht="24.95" customHeight="1" x14ac:dyDescent="0.2">
      <c r="A27" s="97"/>
      <c r="B27" s="220"/>
      <c r="C27" s="95"/>
      <c r="D27" s="476" t="str">
        <f>'Sheet(پت-ظروف )(فرم)'!D27</f>
        <v xml:space="preserve">3-1)-شماره و تاریخ مجوز فعالیت اقتصادی از ارگان ذیصلاح : </v>
      </c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8"/>
      <c r="R27" s="479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1"/>
      <c r="AE27" s="510"/>
      <c r="AF27" s="110"/>
      <c r="AG27" s="95"/>
    </row>
    <row r="28" spans="1:33" ht="24.95" customHeight="1" x14ac:dyDescent="0.2">
      <c r="A28" s="97"/>
      <c r="B28" s="220"/>
      <c r="C28" s="95"/>
      <c r="D28" s="450" t="str">
        <f>'Sheet(پت-ظروف )(فرم)'!D28</f>
        <v>3-2)- تاریخ اعتبار( در صورت وجود ) :</v>
      </c>
      <c r="E28" s="451"/>
      <c r="F28" s="451"/>
      <c r="G28" s="451"/>
      <c r="H28" s="451"/>
      <c r="I28" s="451"/>
      <c r="J28" s="451"/>
      <c r="K28" s="451"/>
      <c r="L28" s="451"/>
      <c r="M28" s="452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4"/>
      <c r="AE28" s="510"/>
      <c r="AF28" s="110"/>
      <c r="AG28" s="95"/>
    </row>
    <row r="29" spans="1:33" ht="35.1" customHeight="1" x14ac:dyDescent="0.2">
      <c r="A29" s="97"/>
      <c r="B29" s="220"/>
      <c r="C29" s="95"/>
      <c r="D29" s="450" t="str">
        <f>'Sheet(پت-ظروف )(فرم)'!D29</f>
        <v xml:space="preserve">3-3)-شماره و تاریخ پروانه تاسیس و بهره برداري از وزارت بهداشت، درمان و آموزش پزشكي : </v>
      </c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6"/>
      <c r="Y29" s="456"/>
      <c r="Z29" s="456"/>
      <c r="AA29" s="456"/>
      <c r="AB29" s="456"/>
      <c r="AC29" s="456"/>
      <c r="AD29" s="457"/>
      <c r="AE29" s="510"/>
      <c r="AF29" s="110"/>
      <c r="AG29" s="95"/>
    </row>
    <row r="30" spans="1:33" ht="24.95" customHeight="1" x14ac:dyDescent="0.2">
      <c r="A30" s="97"/>
      <c r="B30" s="220"/>
      <c r="C30" s="95"/>
      <c r="D30" s="450" t="str">
        <f>'Sheet(پت-ظروف )(فرم)'!D30</f>
        <v xml:space="preserve">3-3)- تاریخ اعتبار( در صورت وجود ) :  </v>
      </c>
      <c r="E30" s="455"/>
      <c r="F30" s="455"/>
      <c r="G30" s="455"/>
      <c r="H30" s="455"/>
      <c r="I30" s="455"/>
      <c r="J30" s="455"/>
      <c r="K30" s="455"/>
      <c r="L30" s="455"/>
      <c r="M30" s="452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/>
      <c r="AD30" s="454"/>
      <c r="AE30" s="510"/>
      <c r="AF30" s="110"/>
      <c r="AG30" s="95"/>
    </row>
    <row r="31" spans="1:33" ht="24.95" customHeight="1" x14ac:dyDescent="0.2">
      <c r="A31" s="97"/>
      <c r="B31" s="220"/>
      <c r="C31" s="95"/>
      <c r="D31" s="441" t="str">
        <f>'Sheet(پت-ظروف )(فرم)'!D31</f>
        <v>3-4)-نوع خطوط تولیدی :</v>
      </c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3"/>
      <c r="AE31" s="510"/>
      <c r="AF31" s="110"/>
      <c r="AG31" s="95"/>
    </row>
    <row r="32" spans="1:33" ht="24.95" customHeight="1" x14ac:dyDescent="0.2">
      <c r="A32" s="97"/>
      <c r="B32" s="220"/>
      <c r="C32" s="95"/>
      <c r="D32" s="444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6"/>
      <c r="AE32" s="510"/>
      <c r="AF32" s="110"/>
      <c r="AG32" s="95"/>
    </row>
    <row r="33" spans="1:33" ht="24.95" customHeight="1" x14ac:dyDescent="0.2">
      <c r="A33" s="97"/>
      <c r="B33" s="220"/>
      <c r="C33" s="227"/>
      <c r="D33" s="447" t="str">
        <f>'Sheet(پت-ظروف )(فرم)'!D33</f>
        <v>نام و نام خانوادگي</v>
      </c>
      <c r="E33" s="448"/>
      <c r="F33" s="448"/>
      <c r="G33" s="448"/>
      <c r="H33" s="448"/>
      <c r="I33" s="448"/>
      <c r="J33" s="449"/>
      <c r="K33" s="447" t="str">
        <f>'Sheet(پت-ظروف )(فرم)'!K33</f>
        <v>رشته و مقطع</v>
      </c>
      <c r="L33" s="448"/>
      <c r="M33" s="448"/>
      <c r="N33" s="448"/>
      <c r="O33" s="449"/>
      <c r="P33" s="447" t="str">
        <f>'Sheet(پت-ظروف )(فرم)'!P33</f>
        <v>شماره و تاریخ پروانه</v>
      </c>
      <c r="Q33" s="448"/>
      <c r="R33" s="448"/>
      <c r="S33" s="448"/>
      <c r="T33" s="448"/>
      <c r="U33" s="449"/>
      <c r="V33" s="447" t="str">
        <f>'Sheet(پت-ظروف )(فرم)'!V33</f>
        <v xml:space="preserve">تاریخ </v>
      </c>
      <c r="W33" s="448"/>
      <c r="X33" s="448"/>
      <c r="Y33" s="449"/>
      <c r="Z33" s="447" t="str">
        <f>'Sheet(پت-ظروف )(فرم)'!Z33</f>
        <v xml:space="preserve">شیفت مندرج </v>
      </c>
      <c r="AA33" s="448"/>
      <c r="AB33" s="448"/>
      <c r="AC33" s="448"/>
      <c r="AD33" s="449"/>
      <c r="AE33" s="510"/>
      <c r="AF33" s="110"/>
      <c r="AG33" s="95"/>
    </row>
    <row r="34" spans="1:33" ht="24.95" customHeight="1" x14ac:dyDescent="0.2">
      <c r="A34" s="97"/>
      <c r="B34" s="220"/>
      <c r="C34" s="227"/>
      <c r="D34" s="431" t="str">
        <f>'Sheet(پت-ظروف )(فرم)'!D34</f>
        <v xml:space="preserve"> مسئول/ مسئولین فني</v>
      </c>
      <c r="E34" s="432"/>
      <c r="F34" s="432"/>
      <c r="G34" s="432"/>
      <c r="H34" s="432"/>
      <c r="I34" s="432"/>
      <c r="J34" s="433"/>
      <c r="K34" s="431" t="str">
        <f>'Sheet(پت-ظروف )(فرم)'!K34</f>
        <v xml:space="preserve"> تحصيلي</v>
      </c>
      <c r="L34" s="432"/>
      <c r="M34" s="432"/>
      <c r="N34" s="432"/>
      <c r="O34" s="433"/>
      <c r="P34" s="431" t="str">
        <f>'Sheet(پت-ظروف )(فرم)'!P34</f>
        <v xml:space="preserve"> مسئول/ مسئولین فني</v>
      </c>
      <c r="Q34" s="432"/>
      <c r="R34" s="432"/>
      <c r="S34" s="432"/>
      <c r="T34" s="432"/>
      <c r="U34" s="433"/>
      <c r="V34" s="431" t="str">
        <f>'Sheet(پت-ظروف )(فرم)'!V34</f>
        <v xml:space="preserve"> اعتبار</v>
      </c>
      <c r="W34" s="432"/>
      <c r="X34" s="432"/>
      <c r="Y34" s="433"/>
      <c r="Z34" s="431" t="str">
        <f>'Sheet(پت-ظروف )(فرم)'!Z34</f>
        <v xml:space="preserve"> در پروانه</v>
      </c>
      <c r="AA34" s="432"/>
      <c r="AB34" s="432"/>
      <c r="AC34" s="432"/>
      <c r="AD34" s="433"/>
      <c r="AE34" s="510"/>
      <c r="AF34" s="110"/>
      <c r="AG34" s="95"/>
    </row>
    <row r="35" spans="1:33" ht="20.100000000000001" customHeight="1" x14ac:dyDescent="0.2">
      <c r="A35" s="97"/>
      <c r="B35" s="220"/>
      <c r="C35" s="227"/>
      <c r="D35" s="434"/>
      <c r="E35" s="435"/>
      <c r="F35" s="435"/>
      <c r="G35" s="435"/>
      <c r="H35" s="435"/>
      <c r="I35" s="435"/>
      <c r="J35" s="436"/>
      <c r="K35" s="440"/>
      <c r="L35" s="435"/>
      <c r="M35" s="435"/>
      <c r="N35" s="435"/>
      <c r="O35" s="436"/>
      <c r="P35" s="440"/>
      <c r="Q35" s="435"/>
      <c r="R35" s="435"/>
      <c r="S35" s="435"/>
      <c r="T35" s="435"/>
      <c r="U35" s="436"/>
      <c r="V35" s="434"/>
      <c r="W35" s="435"/>
      <c r="X35" s="435"/>
      <c r="Y35" s="436"/>
      <c r="Z35" s="434"/>
      <c r="AA35" s="435"/>
      <c r="AB35" s="435"/>
      <c r="AC35" s="435"/>
      <c r="AD35" s="436"/>
      <c r="AE35" s="510"/>
      <c r="AF35" s="110"/>
      <c r="AG35" s="95"/>
    </row>
    <row r="36" spans="1:33" ht="20.100000000000001" customHeight="1" x14ac:dyDescent="0.2">
      <c r="A36" s="97"/>
      <c r="B36" s="220"/>
      <c r="C36" s="227"/>
      <c r="D36" s="437"/>
      <c r="E36" s="438"/>
      <c r="F36" s="438"/>
      <c r="G36" s="438"/>
      <c r="H36" s="438"/>
      <c r="I36" s="438"/>
      <c r="J36" s="439"/>
      <c r="K36" s="438"/>
      <c r="L36" s="438"/>
      <c r="M36" s="438"/>
      <c r="N36" s="438"/>
      <c r="O36" s="439"/>
      <c r="P36" s="438"/>
      <c r="Q36" s="438"/>
      <c r="R36" s="438"/>
      <c r="S36" s="438"/>
      <c r="T36" s="438"/>
      <c r="U36" s="439"/>
      <c r="V36" s="437"/>
      <c r="W36" s="438"/>
      <c r="X36" s="438"/>
      <c r="Y36" s="439"/>
      <c r="Z36" s="437"/>
      <c r="AA36" s="438"/>
      <c r="AB36" s="438"/>
      <c r="AC36" s="438"/>
      <c r="AD36" s="439"/>
      <c r="AE36" s="510"/>
      <c r="AF36" s="110"/>
      <c r="AG36" s="95"/>
    </row>
    <row r="37" spans="1:33" ht="20.100000000000001" customHeight="1" x14ac:dyDescent="0.2">
      <c r="A37" s="97"/>
      <c r="B37" s="220"/>
      <c r="C37" s="11" t="str">
        <f>'Sheet(لیست-  )(03)'!C37</f>
        <v>■</v>
      </c>
      <c r="D37" s="417" t="str">
        <f>'Sheet(پت-ظروف )(فرم)'!D37</f>
        <v xml:space="preserve">آدرس پستی : </v>
      </c>
      <c r="E37" s="418"/>
      <c r="F37" s="418"/>
      <c r="G37" s="418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18" t="str">
        <f>'Sheet(پت-ظروف )(فرم)'!R37</f>
        <v>تلفن و آدرس ایمیل :</v>
      </c>
      <c r="S37" s="423"/>
      <c r="T37" s="423"/>
      <c r="U37" s="423"/>
      <c r="V37" s="423"/>
      <c r="W37" s="425"/>
      <c r="X37" s="425"/>
      <c r="Y37" s="425"/>
      <c r="Z37" s="425"/>
      <c r="AA37" s="425"/>
      <c r="AB37" s="425"/>
      <c r="AC37" s="425"/>
      <c r="AD37" s="426"/>
      <c r="AE37" s="510"/>
      <c r="AF37" s="110"/>
      <c r="AG37" s="95"/>
    </row>
    <row r="38" spans="1:33" ht="20.100000000000001" customHeight="1" x14ac:dyDescent="0.2">
      <c r="A38" s="97"/>
      <c r="B38" s="220"/>
      <c r="C38" s="11" t="str">
        <f>'Sheet(لیست-  )(03)'!C38</f>
        <v>-</v>
      </c>
      <c r="D38" s="419"/>
      <c r="E38" s="420"/>
      <c r="F38" s="420"/>
      <c r="G38" s="420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4"/>
      <c r="S38" s="424"/>
      <c r="T38" s="424"/>
      <c r="U38" s="424"/>
      <c r="V38" s="424"/>
      <c r="W38" s="427"/>
      <c r="X38" s="427"/>
      <c r="Y38" s="427"/>
      <c r="Z38" s="427"/>
      <c r="AA38" s="427"/>
      <c r="AB38" s="427"/>
      <c r="AC38" s="427"/>
      <c r="AD38" s="428"/>
      <c r="AE38" s="510"/>
      <c r="AF38" s="110"/>
      <c r="AG38" s="95"/>
    </row>
    <row r="39" spans="1:33" ht="18" customHeight="1" x14ac:dyDescent="0.2">
      <c r="A39" s="97"/>
      <c r="B39" s="220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3"/>
      <c r="AF39" s="110"/>
      <c r="AG39" s="95"/>
    </row>
    <row r="40" spans="1:33" ht="4.5" customHeight="1" thickBot="1" x14ac:dyDescent="0.25">
      <c r="A40" s="97"/>
      <c r="B40" s="12">
        <f>'Sheet(لیست-  )(03)'!B40</f>
        <v>0</v>
      </c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30"/>
      <c r="AG40" s="95"/>
    </row>
    <row r="41" spans="1:33" ht="15" customHeight="1" x14ac:dyDescent="0.2">
      <c r="A41" s="97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1:33" ht="15.75" customHeight="1" thickBot="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ht="4.5" customHeight="1" x14ac:dyDescent="0.2">
      <c r="A43" s="97">
        <f>'Sheet(لیست-  )(03)'!A43</f>
        <v>0</v>
      </c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9"/>
      <c r="AG43" s="95">
        <f>'Sheet(لیست-  )(03)'!AG43</f>
        <v>0</v>
      </c>
    </row>
    <row r="44" spans="1:33" ht="15.95" customHeight="1" x14ac:dyDescent="0.2">
      <c r="A44" s="97"/>
      <c r="B44" s="220">
        <f>'Sheet(لیست-  )(03)'!B44</f>
        <v>0</v>
      </c>
      <c r="C44" s="221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5"/>
      <c r="X44" s="225"/>
      <c r="Y44" s="225"/>
      <c r="Z44" s="225"/>
      <c r="AA44" s="225"/>
      <c r="AB44" s="225"/>
      <c r="AC44" s="225"/>
      <c r="AD44" s="225"/>
      <c r="AE44" s="226"/>
      <c r="AF44" s="110">
        <f>'Sheet(لیست-  )(03)'!AF44</f>
        <v>0</v>
      </c>
      <c r="AG44" s="95"/>
    </row>
    <row r="45" spans="1:33" ht="15.95" customHeight="1" x14ac:dyDescent="0.2">
      <c r="A45" s="97"/>
      <c r="B45" s="220"/>
      <c r="C45" s="223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95"/>
      <c r="X45" s="95"/>
      <c r="Y45" s="95"/>
      <c r="Z45" s="95"/>
      <c r="AA45" s="95"/>
      <c r="AB45" s="95"/>
      <c r="AC45" s="95"/>
      <c r="AD45" s="95"/>
      <c r="AE45" s="227"/>
      <c r="AF45" s="110"/>
      <c r="AG45" s="95"/>
    </row>
    <row r="46" spans="1:33" ht="15.95" customHeight="1" x14ac:dyDescent="0.2">
      <c r="A46" s="97"/>
      <c r="B46" s="220"/>
      <c r="C46" s="223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95"/>
      <c r="X46" s="95"/>
      <c r="Y46" s="95"/>
      <c r="Z46" s="95"/>
      <c r="AA46" s="95"/>
      <c r="AB46" s="95"/>
      <c r="AC46" s="95"/>
      <c r="AD46" s="95"/>
      <c r="AE46" s="227"/>
      <c r="AF46" s="110"/>
      <c r="AG46" s="95"/>
    </row>
    <row r="47" spans="1:33" ht="15.95" customHeight="1" x14ac:dyDescent="0.2">
      <c r="A47" s="97"/>
      <c r="B47" s="220"/>
      <c r="C47" s="223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95"/>
      <c r="X47" s="95"/>
      <c r="Y47" s="95"/>
      <c r="Z47" s="95"/>
      <c r="AA47" s="95"/>
      <c r="AB47" s="95"/>
      <c r="AC47" s="95"/>
      <c r="AD47" s="95"/>
      <c r="AE47" s="227"/>
      <c r="AF47" s="110"/>
      <c r="AG47" s="95"/>
    </row>
    <row r="48" spans="1:33" ht="15.95" customHeight="1" x14ac:dyDescent="0.2">
      <c r="A48" s="97"/>
      <c r="B48" s="220"/>
      <c r="C48" s="223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95"/>
      <c r="X48" s="95"/>
      <c r="Y48" s="95"/>
      <c r="Z48" s="95"/>
      <c r="AA48" s="95"/>
      <c r="AB48" s="95"/>
      <c r="AC48" s="95"/>
      <c r="AD48" s="95"/>
      <c r="AE48" s="227"/>
      <c r="AF48" s="110"/>
      <c r="AG48" s="95"/>
    </row>
    <row r="49" spans="1:33" ht="15.95" customHeight="1" x14ac:dyDescent="0.2">
      <c r="A49" s="97"/>
      <c r="B49" s="220"/>
      <c r="C49" s="223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111" t="str">
        <f t="shared" ref="W49:Z49" si="0">W8</f>
        <v>کد مدرک :</v>
      </c>
      <c r="X49" s="111"/>
      <c r="Y49" s="111"/>
      <c r="Z49" s="112" t="str">
        <f t="shared" si="0"/>
        <v>SP- Pr- 1395- 0023</v>
      </c>
      <c r="AA49" s="112"/>
      <c r="AB49" s="112"/>
      <c r="AC49" s="112"/>
      <c r="AD49" s="112"/>
      <c r="AE49" s="113"/>
      <c r="AF49" s="110"/>
      <c r="AG49" s="95"/>
    </row>
    <row r="50" spans="1:33" ht="15.95" customHeight="1" x14ac:dyDescent="0.2">
      <c r="A50" s="97"/>
      <c r="B50" s="220"/>
      <c r="C50" s="223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111"/>
      <c r="X50" s="111"/>
      <c r="Y50" s="111"/>
      <c r="Z50" s="112"/>
      <c r="AA50" s="112"/>
      <c r="AB50" s="112"/>
      <c r="AC50" s="112"/>
      <c r="AD50" s="112"/>
      <c r="AE50" s="113"/>
      <c r="AF50" s="110"/>
      <c r="AG50" s="95"/>
    </row>
    <row r="51" spans="1:33" ht="20.100000000000001" customHeight="1" x14ac:dyDescent="0.55000000000000004">
      <c r="A51" s="97"/>
      <c r="B51" s="220"/>
      <c r="C51" s="114" t="str">
        <f t="shared" ref="C51:C53" si="1">C10</f>
        <v>سازمان غذا و دارو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6"/>
      <c r="AF51" s="110"/>
      <c r="AG51" s="95"/>
    </row>
    <row r="52" spans="1:33" ht="20.100000000000001" customHeight="1" x14ac:dyDescent="0.2">
      <c r="A52" s="97"/>
      <c r="B52" s="220"/>
      <c r="C52" s="117" t="str">
        <f t="shared" si="1"/>
        <v>اداره کل نظارت و ارزیابی فرآورده های خوراکی و آشامیدنی،آرایشی و بهداشتی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9"/>
      <c r="AF52" s="110"/>
      <c r="AG52" s="95"/>
    </row>
    <row r="53" spans="1:33" ht="20.100000000000001" customHeight="1" x14ac:dyDescent="0.2">
      <c r="A53" s="97"/>
      <c r="B53" s="220"/>
      <c r="C53" s="120" t="str">
        <f t="shared" si="1"/>
        <v>دستورالعمل اجرایی نحوه صدور،اصلاح و تمدید پروانه بهداشتی ساخت فرآورده های خوراکی، آشامیدنی، آرایشی وبهداشتی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2"/>
      <c r="AF53" s="110"/>
      <c r="AG53" s="95"/>
    </row>
    <row r="54" spans="1:33" ht="4.5" customHeight="1" thickBot="1" x14ac:dyDescent="0.25">
      <c r="A54" s="97"/>
      <c r="B54" s="220"/>
      <c r="C54" s="95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227"/>
      <c r="AF54" s="110"/>
      <c r="AG54" s="95"/>
    </row>
    <row r="55" spans="1:33" ht="32.1" customHeight="1" x14ac:dyDescent="0.4">
      <c r="A55" s="97"/>
      <c r="B55" s="220"/>
      <c r="C55" s="95"/>
      <c r="D55" s="398" t="str">
        <f>'Sheet(پت-ظروف )(فرم)'!D55</f>
        <v>4- مشخصات فرآورده :</v>
      </c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227"/>
      <c r="AF55" s="110"/>
      <c r="AG55" s="95"/>
    </row>
    <row r="56" spans="1:33" ht="20.100000000000001" customHeight="1" x14ac:dyDescent="0.2">
      <c r="A56" s="97"/>
      <c r="B56" s="220"/>
      <c r="C56" s="227"/>
      <c r="D56" s="399" t="str">
        <f>'Sheet(پت-ظروف )(فرم)'!D56</f>
        <v xml:space="preserve">4-1)-نام فرآورده :  </v>
      </c>
      <c r="E56" s="358"/>
      <c r="F56" s="358"/>
      <c r="G56" s="358"/>
      <c r="H56" s="358"/>
      <c r="I56" s="402" t="s">
        <v>113</v>
      </c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358" t="str">
        <f>'Sheet(پت-ظروف )(فرم)'!U56</f>
        <v>4-2)-مورد مصرف :</v>
      </c>
      <c r="V56" s="359"/>
      <c r="W56" s="359"/>
      <c r="X56" s="359"/>
      <c r="Y56" s="359"/>
      <c r="Z56" s="361" t="s">
        <v>112</v>
      </c>
      <c r="AA56" s="362"/>
      <c r="AB56" s="362"/>
      <c r="AC56" s="362"/>
      <c r="AD56" s="363"/>
      <c r="AE56" s="397"/>
      <c r="AF56" s="110"/>
      <c r="AG56" s="95"/>
    </row>
    <row r="57" spans="1:33" ht="20.100000000000001" customHeight="1" x14ac:dyDescent="0.2">
      <c r="A57" s="97"/>
      <c r="B57" s="220"/>
      <c r="C57" s="227"/>
      <c r="D57" s="400"/>
      <c r="E57" s="401"/>
      <c r="F57" s="401"/>
      <c r="G57" s="401"/>
      <c r="H57" s="401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360"/>
      <c r="V57" s="360"/>
      <c r="W57" s="360"/>
      <c r="X57" s="360"/>
      <c r="Y57" s="360"/>
      <c r="Z57" s="364"/>
      <c r="AA57" s="364"/>
      <c r="AB57" s="364"/>
      <c r="AC57" s="364"/>
      <c r="AD57" s="365"/>
      <c r="AE57" s="397"/>
      <c r="AF57" s="110"/>
      <c r="AG57" s="95"/>
    </row>
    <row r="58" spans="1:33" ht="32.1" customHeight="1" x14ac:dyDescent="0.2">
      <c r="A58" s="97"/>
      <c r="B58" s="220"/>
      <c r="C58" s="227"/>
      <c r="D58" s="366" t="str">
        <f>'Sheet(پت-ظروف )(فرم)'!D58</f>
        <v>4-3)-مشخصات ظروف بسته بندي و وزن يا حجم خالص هر بسته بندی :</v>
      </c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8"/>
      <c r="AE58" s="397"/>
      <c r="AF58" s="110"/>
      <c r="AG58" s="95"/>
    </row>
    <row r="59" spans="1:33" ht="20.100000000000001" customHeight="1" x14ac:dyDescent="0.2">
      <c r="A59" s="97"/>
      <c r="B59" s="220"/>
      <c r="C59" s="227"/>
      <c r="D59" s="369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1"/>
      <c r="AE59" s="397"/>
      <c r="AF59" s="110"/>
      <c r="AG59" s="95"/>
    </row>
    <row r="60" spans="1:33" ht="20.100000000000001" customHeight="1" x14ac:dyDescent="0.2">
      <c r="A60" s="97"/>
      <c r="B60" s="220"/>
      <c r="C60" s="227"/>
      <c r="D60" s="372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4"/>
      <c r="AE60" s="397"/>
      <c r="AF60" s="110"/>
      <c r="AG60" s="95"/>
    </row>
    <row r="61" spans="1:33" s="46" customFormat="1" ht="32.1" customHeight="1" thickBot="1" x14ac:dyDescent="0.45">
      <c r="A61" s="97"/>
      <c r="B61" s="220"/>
      <c r="C61" s="95"/>
      <c r="D61" s="375" t="str">
        <f>'Sheet(پت-ظروف )(فرم)'!D61</f>
        <v xml:space="preserve">5-فرمول مواد تشکیل دهنده ترکیبات تشکيل دهنده فرآورده نهائی : </v>
      </c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376"/>
      <c r="U61" s="376"/>
      <c r="V61" s="376"/>
      <c r="W61" s="376"/>
      <c r="X61" s="376"/>
      <c r="Y61" s="376"/>
      <c r="Z61" s="376"/>
      <c r="AA61" s="376"/>
      <c r="AB61" s="376"/>
      <c r="AC61" s="376"/>
      <c r="AD61" s="376"/>
      <c r="AE61" s="227"/>
      <c r="AF61" s="110"/>
      <c r="AG61" s="95"/>
    </row>
    <row r="62" spans="1:33" ht="21.95" customHeight="1" x14ac:dyDescent="0.2">
      <c r="A62" s="97"/>
      <c r="B62" s="220"/>
      <c r="C62" s="95"/>
      <c r="D62" s="377" t="str">
        <f>'Sheet(پت-ظروف )(فرم)'!D62</f>
        <v>رديف</v>
      </c>
      <c r="E62" s="378"/>
      <c r="F62" s="381" t="str">
        <f>'Sheet(پت-ظروف )(فرم)'!F62</f>
        <v>نام ماده اولیه</v>
      </c>
      <c r="G62" s="382"/>
      <c r="H62" s="382"/>
      <c r="I62" s="382"/>
      <c r="J62" s="382"/>
      <c r="K62" s="382"/>
      <c r="L62" s="383"/>
      <c r="M62" s="386" t="str">
        <f>'Sheet(پت-ظروف )(فرم)'!M62</f>
        <v xml:space="preserve">نام انگلیسی </v>
      </c>
      <c r="N62" s="387"/>
      <c r="O62" s="387"/>
      <c r="P62" s="387"/>
      <c r="Q62" s="387"/>
      <c r="R62" s="387"/>
      <c r="S62" s="388"/>
      <c r="T62" s="386" t="str">
        <f>'Sheet(پت-ظروف )(فرم)'!T62</f>
        <v xml:space="preserve">نام شیمیایی </v>
      </c>
      <c r="U62" s="392"/>
      <c r="V62" s="392"/>
      <c r="W62" s="392"/>
      <c r="X62" s="393"/>
      <c r="Y62" s="394" t="str">
        <f>'Sheet(پت-ظروف )(فرم)'!Y62</f>
        <v xml:space="preserve">خلوص  </v>
      </c>
      <c r="Z62" s="395"/>
      <c r="AA62" s="396"/>
      <c r="AB62" s="394" t="str">
        <f>'Sheet(پت-ظروف )(فرم)'!AB62</f>
        <v xml:space="preserve">درصد </v>
      </c>
      <c r="AC62" s="395"/>
      <c r="AD62" s="405"/>
      <c r="AE62" s="227"/>
      <c r="AF62" s="110"/>
      <c r="AG62" s="95"/>
    </row>
    <row r="63" spans="1:33" ht="21.95" customHeight="1" thickBot="1" x14ac:dyDescent="0.25">
      <c r="A63" s="97"/>
      <c r="B63" s="220"/>
      <c r="C63" s="95"/>
      <c r="D63" s="379"/>
      <c r="E63" s="380"/>
      <c r="F63" s="384"/>
      <c r="G63" s="385"/>
      <c r="H63" s="385"/>
      <c r="I63" s="385"/>
      <c r="J63" s="385"/>
      <c r="K63" s="385"/>
      <c r="L63" s="380"/>
      <c r="M63" s="389"/>
      <c r="N63" s="390"/>
      <c r="O63" s="390"/>
      <c r="P63" s="390"/>
      <c r="Q63" s="390"/>
      <c r="R63" s="390"/>
      <c r="S63" s="391"/>
      <c r="T63" s="389"/>
      <c r="U63" s="390"/>
      <c r="V63" s="390"/>
      <c r="W63" s="390"/>
      <c r="X63" s="391"/>
      <c r="Y63" s="409" t="str">
        <f>'Sheet(پت-ظروف )(فرم)'!Y63</f>
        <v xml:space="preserve">  ( اجباری )</v>
      </c>
      <c r="Z63" s="410"/>
      <c r="AA63" s="411"/>
      <c r="AB63" s="406"/>
      <c r="AC63" s="407"/>
      <c r="AD63" s="408"/>
      <c r="AE63" s="227"/>
      <c r="AF63" s="110"/>
      <c r="AG63" s="95"/>
    </row>
    <row r="64" spans="1:33" ht="27" customHeight="1" thickBot="1" x14ac:dyDescent="0.25">
      <c r="A64" s="97"/>
      <c r="B64" s="220"/>
      <c r="C64" s="95"/>
      <c r="D64" s="412">
        <v>1</v>
      </c>
      <c r="E64" s="413"/>
      <c r="F64" s="414" t="s">
        <v>114</v>
      </c>
      <c r="G64" s="415"/>
      <c r="H64" s="415"/>
      <c r="I64" s="415"/>
      <c r="J64" s="415"/>
      <c r="K64" s="415"/>
      <c r="L64" s="416"/>
      <c r="M64" s="350" t="s">
        <v>115</v>
      </c>
      <c r="N64" s="351"/>
      <c r="O64" s="351"/>
      <c r="P64" s="351"/>
      <c r="Q64" s="351"/>
      <c r="R64" s="351"/>
      <c r="S64" s="352"/>
      <c r="T64" s="350"/>
      <c r="U64" s="351"/>
      <c r="V64" s="351"/>
      <c r="W64" s="351"/>
      <c r="X64" s="352"/>
      <c r="Y64" s="353">
        <v>1</v>
      </c>
      <c r="Z64" s="354"/>
      <c r="AA64" s="355"/>
      <c r="AB64" s="353">
        <v>1</v>
      </c>
      <c r="AC64" s="356"/>
      <c r="AD64" s="357"/>
      <c r="AE64" s="227"/>
      <c r="AF64" s="110"/>
      <c r="AG64" s="95"/>
    </row>
    <row r="65" spans="1:34" ht="27" customHeight="1" thickTop="1" thickBot="1" x14ac:dyDescent="0.25">
      <c r="A65" s="97"/>
      <c r="B65" s="220"/>
      <c r="C65" s="95"/>
      <c r="D65" s="321"/>
      <c r="E65" s="322"/>
      <c r="F65" s="335"/>
      <c r="G65" s="336"/>
      <c r="H65" s="336"/>
      <c r="I65" s="336"/>
      <c r="J65" s="336"/>
      <c r="K65" s="336"/>
      <c r="L65" s="337"/>
      <c r="M65" s="338"/>
      <c r="N65" s="339"/>
      <c r="O65" s="339"/>
      <c r="P65" s="339"/>
      <c r="Q65" s="339"/>
      <c r="R65" s="339"/>
      <c r="S65" s="340"/>
      <c r="T65" s="338"/>
      <c r="U65" s="339"/>
      <c r="V65" s="339"/>
      <c r="W65" s="339"/>
      <c r="X65" s="340"/>
      <c r="Y65" s="344"/>
      <c r="Z65" s="345"/>
      <c r="AA65" s="346"/>
      <c r="AB65" s="344"/>
      <c r="AC65" s="345"/>
      <c r="AD65" s="346"/>
      <c r="AE65" s="227"/>
      <c r="AF65" s="110"/>
      <c r="AG65" s="95"/>
    </row>
    <row r="66" spans="1:34" ht="27" customHeight="1" thickTop="1" thickBot="1" x14ac:dyDescent="0.25">
      <c r="A66" s="97"/>
      <c r="B66" s="220"/>
      <c r="C66" s="95"/>
      <c r="D66" s="321"/>
      <c r="E66" s="322"/>
      <c r="F66" s="335"/>
      <c r="G66" s="336"/>
      <c r="H66" s="336"/>
      <c r="I66" s="336"/>
      <c r="J66" s="336"/>
      <c r="K66" s="336"/>
      <c r="L66" s="337"/>
      <c r="M66" s="338"/>
      <c r="N66" s="339"/>
      <c r="O66" s="339"/>
      <c r="P66" s="339"/>
      <c r="Q66" s="339"/>
      <c r="R66" s="339"/>
      <c r="S66" s="340"/>
      <c r="T66" s="341"/>
      <c r="U66" s="342"/>
      <c r="V66" s="342"/>
      <c r="W66" s="342"/>
      <c r="X66" s="343"/>
      <c r="Y66" s="344"/>
      <c r="Z66" s="345"/>
      <c r="AA66" s="346"/>
      <c r="AB66" s="347"/>
      <c r="AC66" s="348"/>
      <c r="AD66" s="349"/>
      <c r="AE66" s="227"/>
      <c r="AF66" s="110"/>
      <c r="AG66" s="95"/>
    </row>
    <row r="67" spans="1:34" ht="27" customHeight="1" thickTop="1" thickBot="1" x14ac:dyDescent="0.25">
      <c r="A67" s="97"/>
      <c r="B67" s="220"/>
      <c r="C67" s="95"/>
      <c r="D67" s="321"/>
      <c r="E67" s="322"/>
      <c r="F67" s="323"/>
      <c r="G67" s="324"/>
      <c r="H67" s="324"/>
      <c r="I67" s="324"/>
      <c r="J67" s="324"/>
      <c r="K67" s="324"/>
      <c r="L67" s="325"/>
      <c r="M67" s="326"/>
      <c r="N67" s="327"/>
      <c r="O67" s="327"/>
      <c r="P67" s="327"/>
      <c r="Q67" s="327"/>
      <c r="R67" s="327"/>
      <c r="S67" s="328"/>
      <c r="T67" s="326"/>
      <c r="U67" s="327"/>
      <c r="V67" s="327"/>
      <c r="W67" s="327"/>
      <c r="X67" s="328"/>
      <c r="Y67" s="329"/>
      <c r="Z67" s="330"/>
      <c r="AA67" s="331"/>
      <c r="AB67" s="332"/>
      <c r="AC67" s="333"/>
      <c r="AD67" s="334"/>
      <c r="AE67" s="227"/>
      <c r="AF67" s="110"/>
      <c r="AG67" s="95"/>
    </row>
    <row r="68" spans="1:34" ht="27" customHeight="1" thickTop="1" thickBot="1" x14ac:dyDescent="0.25">
      <c r="A68" s="97"/>
      <c r="B68" s="220"/>
      <c r="C68" s="95"/>
      <c r="D68" s="321"/>
      <c r="E68" s="322"/>
      <c r="F68" s="323"/>
      <c r="G68" s="324"/>
      <c r="H68" s="324"/>
      <c r="I68" s="324"/>
      <c r="J68" s="324"/>
      <c r="K68" s="324"/>
      <c r="L68" s="325"/>
      <c r="M68" s="326"/>
      <c r="N68" s="327"/>
      <c r="O68" s="327"/>
      <c r="P68" s="327"/>
      <c r="Q68" s="327"/>
      <c r="R68" s="327"/>
      <c r="S68" s="328"/>
      <c r="T68" s="326"/>
      <c r="U68" s="327"/>
      <c r="V68" s="327"/>
      <c r="W68" s="327"/>
      <c r="X68" s="328"/>
      <c r="Y68" s="329"/>
      <c r="Z68" s="330"/>
      <c r="AA68" s="331"/>
      <c r="AB68" s="329"/>
      <c r="AC68" s="330"/>
      <c r="AD68" s="331"/>
      <c r="AE68" s="227"/>
      <c r="AF68" s="110"/>
      <c r="AG68" s="95"/>
    </row>
    <row r="69" spans="1:34" ht="27" customHeight="1" thickTop="1" x14ac:dyDescent="0.2">
      <c r="A69" s="97"/>
      <c r="B69" s="220"/>
      <c r="C69" s="95"/>
      <c r="D69" s="313"/>
      <c r="E69" s="314"/>
      <c r="F69" s="315"/>
      <c r="G69" s="316"/>
      <c r="H69" s="316"/>
      <c r="I69" s="316"/>
      <c r="J69" s="316"/>
      <c r="K69" s="316"/>
      <c r="L69" s="316"/>
      <c r="M69" s="317"/>
      <c r="N69" s="318"/>
      <c r="O69" s="318"/>
      <c r="P69" s="318"/>
      <c r="Q69" s="318"/>
      <c r="R69" s="318"/>
      <c r="S69" s="318"/>
      <c r="T69" s="317"/>
      <c r="U69" s="318"/>
      <c r="V69" s="318"/>
      <c r="W69" s="318"/>
      <c r="X69" s="318"/>
      <c r="Y69" s="319"/>
      <c r="Z69" s="320"/>
      <c r="AA69" s="320"/>
      <c r="AB69" s="319"/>
      <c r="AC69" s="320"/>
      <c r="AD69" s="320"/>
      <c r="AE69" s="227"/>
      <c r="AF69" s="110"/>
      <c r="AG69" s="95"/>
    </row>
    <row r="70" spans="1:34" ht="27" customHeight="1" x14ac:dyDescent="0.45">
      <c r="A70" s="97"/>
      <c r="B70" s="220"/>
      <c r="C70" s="95"/>
      <c r="D70" s="302" t="str">
        <f>'Sheet(پت-ظروف )(فرم)'!D70</f>
        <v>6-روش فرآوري</v>
      </c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227"/>
      <c r="AF70" s="110"/>
      <c r="AG70" s="95"/>
    </row>
    <row r="71" spans="1:34" ht="27" customHeight="1" x14ac:dyDescent="0.2">
      <c r="A71" s="97"/>
      <c r="B71" s="220"/>
      <c r="C71" s="95"/>
      <c r="D71" s="304" t="s">
        <v>120</v>
      </c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6"/>
      <c r="AE71" s="227"/>
      <c r="AF71" s="110"/>
      <c r="AG71" s="95"/>
    </row>
    <row r="72" spans="1:34" ht="27" customHeight="1" x14ac:dyDescent="0.2">
      <c r="A72" s="97"/>
      <c r="B72" s="220"/>
      <c r="C72" s="95"/>
      <c r="D72" s="307" t="s">
        <v>121</v>
      </c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9"/>
      <c r="AE72" s="227"/>
      <c r="AF72" s="110"/>
      <c r="AG72" s="95"/>
    </row>
    <row r="73" spans="1:34" ht="27" customHeight="1" x14ac:dyDescent="0.2">
      <c r="A73" s="97"/>
      <c r="B73" s="220"/>
      <c r="C73" s="95"/>
      <c r="D73" s="307" t="s">
        <v>122</v>
      </c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9"/>
      <c r="AE73" s="227"/>
      <c r="AF73" s="110"/>
      <c r="AG73" s="95"/>
    </row>
    <row r="74" spans="1:34" ht="27" customHeight="1" x14ac:dyDescent="0.2">
      <c r="A74" s="97"/>
      <c r="B74" s="220"/>
      <c r="C74" s="95"/>
      <c r="D74" s="307" t="s">
        <v>123</v>
      </c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9"/>
      <c r="AE74" s="227"/>
      <c r="AF74" s="110"/>
      <c r="AG74" s="95"/>
    </row>
    <row r="75" spans="1:34" ht="27" customHeight="1" x14ac:dyDescent="0.2">
      <c r="A75" s="97"/>
      <c r="B75" s="220"/>
      <c r="C75" s="95"/>
      <c r="D75" s="310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2"/>
      <c r="AE75" s="227"/>
      <c r="AF75" s="110"/>
      <c r="AG75" s="95"/>
    </row>
    <row r="76" spans="1:34" ht="61.35" customHeight="1" x14ac:dyDescent="0.2">
      <c r="A76" s="97"/>
      <c r="B76" s="220"/>
      <c r="C76" s="211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3"/>
      <c r="AF76" s="110"/>
      <c r="AG76" s="95"/>
    </row>
    <row r="77" spans="1:34" ht="4.5" customHeight="1" thickBot="1" x14ac:dyDescent="0.25">
      <c r="A77" s="97"/>
      <c r="B77" s="214">
        <f>'Sheet(لیست-  )(03)'!B88</f>
        <v>0</v>
      </c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6"/>
      <c r="AG77" s="95"/>
    </row>
    <row r="78" spans="1:34" ht="15" customHeight="1" x14ac:dyDescent="0.2">
      <c r="A78" s="97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</row>
    <row r="79" spans="1:34" ht="15.75" customHeight="1" thickBot="1" x14ac:dyDescent="0.25">
      <c r="A79" s="41"/>
      <c r="B79" s="43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1:34" ht="4.5" customHeight="1" x14ac:dyDescent="0.2">
      <c r="A80" s="97"/>
      <c r="B80" s="217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9"/>
      <c r="AG80" s="95"/>
    </row>
    <row r="81" spans="1:33" ht="15.95" customHeight="1" x14ac:dyDescent="0.2">
      <c r="A81" s="97"/>
      <c r="B81" s="220"/>
      <c r="C81" s="221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5"/>
      <c r="X81" s="225"/>
      <c r="Y81" s="225"/>
      <c r="Z81" s="225"/>
      <c r="AA81" s="225"/>
      <c r="AB81" s="225"/>
      <c r="AC81" s="225"/>
      <c r="AD81" s="225"/>
      <c r="AE81" s="226"/>
      <c r="AF81" s="110"/>
      <c r="AG81" s="95"/>
    </row>
    <row r="82" spans="1:33" ht="15.95" customHeight="1" x14ac:dyDescent="0.2">
      <c r="A82" s="97"/>
      <c r="B82" s="220"/>
      <c r="C82" s="223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95"/>
      <c r="X82" s="95"/>
      <c r="Y82" s="95"/>
      <c r="Z82" s="95"/>
      <c r="AA82" s="95"/>
      <c r="AB82" s="95"/>
      <c r="AC82" s="95"/>
      <c r="AD82" s="95"/>
      <c r="AE82" s="227"/>
      <c r="AF82" s="110"/>
      <c r="AG82" s="95"/>
    </row>
    <row r="83" spans="1:33" ht="15.95" customHeight="1" x14ac:dyDescent="0.2">
      <c r="A83" s="97"/>
      <c r="B83" s="220"/>
      <c r="C83" s="223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95"/>
      <c r="X83" s="95"/>
      <c r="Y83" s="95"/>
      <c r="Z83" s="95"/>
      <c r="AA83" s="95"/>
      <c r="AB83" s="95"/>
      <c r="AC83" s="95"/>
      <c r="AD83" s="95"/>
      <c r="AE83" s="227"/>
      <c r="AF83" s="110"/>
      <c r="AG83" s="95"/>
    </row>
    <row r="84" spans="1:33" ht="15.95" customHeight="1" x14ac:dyDescent="0.2">
      <c r="A84" s="97"/>
      <c r="B84" s="220"/>
      <c r="C84" s="223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95"/>
      <c r="X84" s="95"/>
      <c r="Y84" s="95"/>
      <c r="Z84" s="95"/>
      <c r="AA84" s="95"/>
      <c r="AB84" s="95"/>
      <c r="AC84" s="95"/>
      <c r="AD84" s="95"/>
      <c r="AE84" s="227"/>
      <c r="AF84" s="110"/>
      <c r="AG84" s="95"/>
    </row>
    <row r="85" spans="1:33" ht="15.95" customHeight="1" x14ac:dyDescent="0.2">
      <c r="A85" s="97"/>
      <c r="B85" s="220"/>
      <c r="C85" s="223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95"/>
      <c r="X85" s="95"/>
      <c r="Y85" s="95"/>
      <c r="Z85" s="95"/>
      <c r="AA85" s="95"/>
      <c r="AB85" s="95"/>
      <c r="AC85" s="95"/>
      <c r="AD85" s="95"/>
      <c r="AE85" s="227"/>
      <c r="AF85" s="110"/>
      <c r="AG85" s="95"/>
    </row>
    <row r="86" spans="1:33" ht="15.95" customHeight="1" x14ac:dyDescent="0.2">
      <c r="A86" s="97"/>
      <c r="B86" s="220"/>
      <c r="C86" s="223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111" t="str">
        <f t="shared" ref="W86:Z86" si="2">W8</f>
        <v>کد مدرک :</v>
      </c>
      <c r="X86" s="111"/>
      <c r="Y86" s="111"/>
      <c r="Z86" s="112" t="str">
        <f t="shared" si="2"/>
        <v>SP- Pr- 1395- 0023</v>
      </c>
      <c r="AA86" s="112"/>
      <c r="AB86" s="112"/>
      <c r="AC86" s="112"/>
      <c r="AD86" s="112"/>
      <c r="AE86" s="113"/>
      <c r="AF86" s="110"/>
      <c r="AG86" s="95"/>
    </row>
    <row r="87" spans="1:33" ht="15.95" customHeight="1" x14ac:dyDescent="0.2">
      <c r="A87" s="97"/>
      <c r="B87" s="220"/>
      <c r="C87" s="223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111"/>
      <c r="X87" s="111"/>
      <c r="Y87" s="111"/>
      <c r="Z87" s="112"/>
      <c r="AA87" s="112"/>
      <c r="AB87" s="112"/>
      <c r="AC87" s="112"/>
      <c r="AD87" s="112"/>
      <c r="AE87" s="113"/>
      <c r="AF87" s="110"/>
      <c r="AG87" s="95"/>
    </row>
    <row r="88" spans="1:33" ht="20.100000000000001" customHeight="1" x14ac:dyDescent="0.55000000000000004">
      <c r="A88" s="97"/>
      <c r="B88" s="220"/>
      <c r="C88" s="114" t="str">
        <f t="shared" ref="C88:C90" si="3">C10</f>
        <v>سازمان غذا و دارو</v>
      </c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6"/>
      <c r="AF88" s="110"/>
      <c r="AG88" s="95"/>
    </row>
    <row r="89" spans="1:33" ht="20.100000000000001" customHeight="1" x14ac:dyDescent="0.2">
      <c r="A89" s="97"/>
      <c r="B89" s="220"/>
      <c r="C89" s="117" t="str">
        <f t="shared" si="3"/>
        <v>اداره کل نظارت و ارزیابی فرآورده های خوراکی و آشامیدنی،آرایشی و بهداشتی</v>
      </c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9"/>
      <c r="AF89" s="110"/>
      <c r="AG89" s="95"/>
    </row>
    <row r="90" spans="1:33" ht="20.100000000000001" customHeight="1" x14ac:dyDescent="0.2">
      <c r="A90" s="97"/>
      <c r="B90" s="220"/>
      <c r="C90" s="120" t="str">
        <f t="shared" si="3"/>
        <v>دستورالعمل اجرایی نحوه صدور،اصلاح و تمدید پروانه بهداشتی ساخت فرآورده های خوراکی، آشامیدنی، آرایشی وبهداشتی</v>
      </c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2"/>
      <c r="AF90" s="110"/>
      <c r="AG90" s="95"/>
    </row>
    <row r="91" spans="1:33" ht="4.5" customHeight="1" thickBot="1" x14ac:dyDescent="0.25">
      <c r="A91" s="97"/>
      <c r="B91" s="220"/>
      <c r="C91" s="95"/>
      <c r="D91" s="123">
        <f t="shared" ref="D91" si="4">D13</f>
        <v>0</v>
      </c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95"/>
      <c r="AF91" s="110"/>
      <c r="AG91" s="95"/>
    </row>
    <row r="92" spans="1:33" ht="20.100000000000001" customHeight="1" x14ac:dyDescent="0.2">
      <c r="A92" s="97"/>
      <c r="B92" s="220"/>
      <c r="C92" s="95"/>
      <c r="D92" s="296" t="str">
        <f>'Sheet(پت-ظروف )(فرم)'!D92</f>
        <v xml:space="preserve">7- ويژگيهاي فيزيكي، شيميايي فرآورده نهايي  : </v>
      </c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9">
        <f>'Sheet(پت-ظروف )(فرم)'!R92</f>
        <v>0</v>
      </c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95"/>
      <c r="AF92" s="110"/>
      <c r="AG92" s="95"/>
    </row>
    <row r="93" spans="1:33" ht="20.100000000000001" customHeight="1" x14ac:dyDescent="0.2">
      <c r="A93" s="97"/>
      <c r="B93" s="220"/>
      <c r="C93" s="95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95"/>
      <c r="AF93" s="110"/>
      <c r="AG93" s="95"/>
    </row>
    <row r="94" spans="1:33" ht="27" customHeight="1" x14ac:dyDescent="0.2">
      <c r="A94" s="97"/>
      <c r="B94" s="220"/>
      <c r="C94" s="227"/>
      <c r="D94" s="129" t="str">
        <f>'Sheet(پت-ظروف )(فرم)'!D94</f>
        <v>رديف</v>
      </c>
      <c r="E94" s="130"/>
      <c r="F94" s="129" t="str">
        <f>'Sheet(پت-ظروف )(فرم)'!F94</f>
        <v>ویژگی</v>
      </c>
      <c r="G94" s="130"/>
      <c r="H94" s="130"/>
      <c r="I94" s="130"/>
      <c r="J94" s="130"/>
      <c r="K94" s="130"/>
      <c r="L94" s="130"/>
      <c r="M94" s="228" t="str">
        <f>'Sheet(پت-ظروف )(فرم)'!M94</f>
        <v>واحد سنجش</v>
      </c>
      <c r="N94" s="225"/>
      <c r="O94" s="225"/>
      <c r="P94" s="226"/>
      <c r="Q94" s="230" t="str">
        <f>'Sheet(پت-ظروف )(فرم)'!Q94</f>
        <v>محدوده قابل قبول</v>
      </c>
      <c r="R94" s="225"/>
      <c r="S94" s="225"/>
      <c r="T94" s="225"/>
      <c r="U94" s="225"/>
      <c r="V94" s="225"/>
      <c r="W94" s="225"/>
      <c r="X94" s="226"/>
      <c r="Y94" s="231" t="str">
        <f>'Sheet(پت-ظروف )(فرم)'!Y94</f>
        <v>نتیجه آزمون</v>
      </c>
      <c r="Z94" s="232"/>
      <c r="AA94" s="232"/>
      <c r="AB94" s="231" t="str">
        <f>'Sheet(پت-ظروف )(فرم)'!AB94</f>
        <v>روش آزمون</v>
      </c>
      <c r="AC94" s="130"/>
      <c r="AD94" s="130"/>
      <c r="AE94" s="128"/>
      <c r="AF94" s="110"/>
      <c r="AG94" s="95"/>
    </row>
    <row r="95" spans="1:33" ht="21.95" customHeight="1" x14ac:dyDescent="0.5">
      <c r="A95" s="97"/>
      <c r="B95" s="220"/>
      <c r="C95" s="227"/>
      <c r="D95" s="131"/>
      <c r="E95" s="130"/>
      <c r="F95" s="130"/>
      <c r="G95" s="130"/>
      <c r="H95" s="130"/>
      <c r="I95" s="130"/>
      <c r="J95" s="130"/>
      <c r="K95" s="130"/>
      <c r="L95" s="130"/>
      <c r="M95" s="229"/>
      <c r="N95" s="150"/>
      <c r="O95" s="150"/>
      <c r="P95" s="151"/>
      <c r="Q95" s="235" t="str">
        <f>'Sheet(پت-ظروف )(فرم)'!Q95</f>
        <v>کمینه</v>
      </c>
      <c r="R95" s="236"/>
      <c r="S95" s="236"/>
      <c r="T95" s="236"/>
      <c r="U95" s="237" t="str">
        <f>'Sheet(پت-ظروف )(فرم)'!U95</f>
        <v>بیشینه</v>
      </c>
      <c r="V95" s="236"/>
      <c r="W95" s="236"/>
      <c r="X95" s="238"/>
      <c r="Y95" s="232"/>
      <c r="Z95" s="232"/>
      <c r="AA95" s="232"/>
      <c r="AB95" s="233"/>
      <c r="AC95" s="233"/>
      <c r="AD95" s="233"/>
      <c r="AE95" s="128"/>
      <c r="AF95" s="110"/>
      <c r="AG95" s="95"/>
    </row>
    <row r="96" spans="1:33" ht="42" customHeight="1" x14ac:dyDescent="0.4">
      <c r="A96" s="97"/>
      <c r="B96" s="220"/>
      <c r="C96" s="227"/>
      <c r="D96" s="290">
        <f>'Sheet(پت-ظروف )(فرم)'!D96</f>
        <v>11101</v>
      </c>
      <c r="E96" s="291"/>
      <c r="F96" s="176" t="str">
        <f>'Sheet(پت-ظروف )(فرم)'!F96</f>
        <v>وضعیت ظاهری</v>
      </c>
      <c r="G96" s="292"/>
      <c r="H96" s="292"/>
      <c r="I96" s="292"/>
      <c r="J96" s="292"/>
      <c r="K96" s="292"/>
      <c r="L96" s="293"/>
      <c r="M96" s="179" t="str">
        <f>'Sheet(پت-ظروف )(فرم)'!M96</f>
        <v>بدون واحد</v>
      </c>
      <c r="N96" s="294"/>
      <c r="O96" s="294"/>
      <c r="P96" s="295"/>
      <c r="Q96" s="182" t="str">
        <f>'Sheet(پت-ظروف )(فرم)'!Q96</f>
        <v>فاقد هرگونه عیب و ایراد از جمله ترک،حباب، بلورینگی و سوختگی</v>
      </c>
      <c r="R96" s="294"/>
      <c r="S96" s="294"/>
      <c r="T96" s="294"/>
      <c r="U96" s="294"/>
      <c r="V96" s="294"/>
      <c r="W96" s="294"/>
      <c r="X96" s="295"/>
      <c r="Y96" s="185" t="s">
        <v>98</v>
      </c>
      <c r="Z96" s="186"/>
      <c r="AA96" s="187"/>
      <c r="AB96" s="241" t="s">
        <v>100</v>
      </c>
      <c r="AC96" s="242"/>
      <c r="AD96" s="47" t="str">
        <f>'Sheet(پت-ظروف )(فرم)'!AD96</f>
        <v>St-</v>
      </c>
      <c r="AE96" s="128"/>
      <c r="AF96" s="110"/>
      <c r="AG96" s="95"/>
    </row>
    <row r="97" spans="1:33" ht="42" customHeight="1" x14ac:dyDescent="0.4">
      <c r="A97" s="97"/>
      <c r="B97" s="220"/>
      <c r="C97" s="227"/>
      <c r="D97" s="249">
        <f>'Sheet(پت-ظروف )(فرم)'!D97</f>
        <v>21102</v>
      </c>
      <c r="E97" s="287"/>
      <c r="F97" s="188" t="str">
        <f>'Sheet(پت-ظروف )(فرم)'!F97</f>
        <v>یکنواختی شفاقیت یا ماتی</v>
      </c>
      <c r="G97" s="188"/>
      <c r="H97" s="188"/>
      <c r="I97" s="188"/>
      <c r="J97" s="188"/>
      <c r="K97" s="188"/>
      <c r="L97" s="188"/>
      <c r="M97" s="179" t="str">
        <f>'Sheet(پت-ظروف )(فرم)'!M97</f>
        <v>بدون واحد</v>
      </c>
      <c r="N97" s="180"/>
      <c r="O97" s="180"/>
      <c r="P97" s="181"/>
      <c r="Q97" s="182" t="str">
        <f>'Sheet(پت-ظروف )(فرم)'!Q97</f>
        <v>نسبت به محورتقارن قائم، شفافیت و یا ماتی یکنواخت دارد</v>
      </c>
      <c r="R97" s="288"/>
      <c r="S97" s="288"/>
      <c r="T97" s="288"/>
      <c r="U97" s="288"/>
      <c r="V97" s="288"/>
      <c r="W97" s="288"/>
      <c r="X97" s="289"/>
      <c r="Y97" s="185"/>
      <c r="Z97" s="186"/>
      <c r="AA97" s="187"/>
      <c r="AB97" s="241" t="s">
        <v>99</v>
      </c>
      <c r="AC97" s="242"/>
      <c r="AD97" s="47" t="str">
        <f>'Sheet(پت-ظروف )(فرم)'!AD97</f>
        <v>St-</v>
      </c>
      <c r="AE97" s="128"/>
      <c r="AF97" s="110"/>
      <c r="AG97" s="95"/>
    </row>
    <row r="98" spans="1:33" ht="42" customHeight="1" x14ac:dyDescent="0.4">
      <c r="A98" s="97"/>
      <c r="B98" s="220"/>
      <c r="C98" s="227"/>
      <c r="D98" s="249">
        <f>'Sheet(پت-ظروف )(فرم)'!D98</f>
        <v>31103</v>
      </c>
      <c r="E98" s="287"/>
      <c r="F98" s="188" t="str">
        <f>'Sheet(پت-ظروف )(فرم)'!F98</f>
        <v>گنجایش اسمی</v>
      </c>
      <c r="G98" s="188"/>
      <c r="H98" s="188"/>
      <c r="I98" s="188"/>
      <c r="J98" s="188"/>
      <c r="K98" s="188"/>
      <c r="L98" s="188"/>
      <c r="M98" s="179" t="str">
        <f>'Sheet(پت-ظروف )(فرم)'!M98</f>
        <v>میلی لیتر</v>
      </c>
      <c r="N98" s="180"/>
      <c r="O98" s="180"/>
      <c r="P98" s="181"/>
      <c r="Q98" s="182" t="str">
        <f>'Sheet(پت-ظروف )(فرم)'!Q98</f>
        <v xml:space="preserve">متناسب با مقادیر تعیین شده طبق استاندارد ملی ایران  </v>
      </c>
      <c r="R98" s="288"/>
      <c r="S98" s="288"/>
      <c r="T98" s="288"/>
      <c r="U98" s="288"/>
      <c r="V98" s="288"/>
      <c r="W98" s="288"/>
      <c r="X98" s="289"/>
      <c r="Y98" s="185"/>
      <c r="Z98" s="186"/>
      <c r="AA98" s="187"/>
      <c r="AB98" s="172" t="s">
        <v>101</v>
      </c>
      <c r="AC98" s="173"/>
      <c r="AD98" s="47" t="str">
        <f>'Sheet(پت-ظروف )(فرم)'!AD98</f>
        <v>St-</v>
      </c>
      <c r="AE98" s="128"/>
      <c r="AF98" s="110"/>
      <c r="AG98" s="95"/>
    </row>
    <row r="99" spans="1:33" ht="42" customHeight="1" x14ac:dyDescent="0.4">
      <c r="A99" s="97"/>
      <c r="B99" s="220"/>
      <c r="C99" s="227"/>
      <c r="D99" s="249">
        <f>'Sheet(پت-ظروف )(فرم)'!D99</f>
        <v>41104</v>
      </c>
      <c r="E99" s="287"/>
      <c r="F99" s="188" t="str">
        <f>'Sheet(پت-ظروف )(فرم)'!F99</f>
        <v>گنجایش کامل ( لب پر )</v>
      </c>
      <c r="G99" s="188"/>
      <c r="H99" s="188"/>
      <c r="I99" s="188"/>
      <c r="J99" s="188"/>
      <c r="K99" s="188"/>
      <c r="L99" s="188"/>
      <c r="M99" s="179" t="str">
        <f>'Sheet(پت-ظروف )(فرم)'!M99</f>
        <v>میلی لیتر</v>
      </c>
      <c r="N99" s="180"/>
      <c r="O99" s="180"/>
      <c r="P99" s="181"/>
      <c r="Q99" s="182" t="str">
        <f>'Sheet(پت-ظروف )(فرم)'!Q99</f>
        <v>متناسب یا گنجایش اسمی</v>
      </c>
      <c r="R99" s="288"/>
      <c r="S99" s="288"/>
      <c r="T99" s="288"/>
      <c r="U99" s="288"/>
      <c r="V99" s="288"/>
      <c r="W99" s="288"/>
      <c r="X99" s="289"/>
      <c r="Y99" s="185"/>
      <c r="Z99" s="186"/>
      <c r="AA99" s="187"/>
      <c r="AB99" s="172" t="s">
        <v>101</v>
      </c>
      <c r="AC99" s="173"/>
      <c r="AD99" s="47" t="str">
        <f>'Sheet(پت-ظروف )(فرم)'!AD99</f>
        <v>St-</v>
      </c>
      <c r="AE99" s="128"/>
      <c r="AF99" s="110"/>
      <c r="AG99" s="95"/>
    </row>
    <row r="100" spans="1:33" ht="42" customHeight="1" thickBot="1" x14ac:dyDescent="0.45">
      <c r="A100" s="97"/>
      <c r="B100" s="220"/>
      <c r="C100" s="227"/>
      <c r="D100" s="262">
        <f>'Sheet(پت-ظروف )(فرم)'!D100</f>
        <v>51105</v>
      </c>
      <c r="E100" s="263"/>
      <c r="F100" s="158" t="str">
        <f>'Sheet(پت-ظروف )(فرم)'!F100</f>
        <v>ضخامت بطری</v>
      </c>
      <c r="G100" s="158"/>
      <c r="H100" s="158"/>
      <c r="I100" s="158"/>
      <c r="J100" s="158"/>
      <c r="K100" s="158"/>
      <c r="L100" s="158"/>
      <c r="M100" s="243" t="str">
        <f>'Sheet(پت-ظروف )(فرم)'!M100</f>
        <v>بدون واحد</v>
      </c>
      <c r="N100" s="244"/>
      <c r="O100" s="244"/>
      <c r="P100" s="245"/>
      <c r="Q100" s="246" t="str">
        <f>'Sheet(پت-ظروف )(فرم)'!Q100</f>
        <v>نسبت به محورتقارن قائم، در تمام قسمت های بطری</v>
      </c>
      <c r="R100" s="247"/>
      <c r="S100" s="247"/>
      <c r="T100" s="247"/>
      <c r="U100" s="247"/>
      <c r="V100" s="247"/>
      <c r="W100" s="247"/>
      <c r="X100" s="248"/>
      <c r="Y100" s="169"/>
      <c r="Z100" s="170"/>
      <c r="AA100" s="171"/>
      <c r="AB100" s="285" t="s">
        <v>102</v>
      </c>
      <c r="AC100" s="286"/>
      <c r="AD100" s="49" t="str">
        <f>'Sheet(پت-ظروف )(فرم)'!AD100</f>
        <v>St-</v>
      </c>
      <c r="AE100" s="128"/>
      <c r="AF100" s="110"/>
      <c r="AG100" s="95"/>
    </row>
    <row r="101" spans="1:33" ht="42" customHeight="1" thickTop="1" x14ac:dyDescent="0.4">
      <c r="A101" s="97"/>
      <c r="B101" s="220"/>
      <c r="C101" s="227"/>
      <c r="D101" s="251">
        <f>'Sheet(پت-ظروف )(فرم)'!D101</f>
        <v>61106</v>
      </c>
      <c r="E101" s="252"/>
      <c r="F101" s="280" t="str">
        <f>'Sheet(پت-ظروف )(فرم)'!F101</f>
        <v xml:space="preserve">ایستایی </v>
      </c>
      <c r="G101" s="281"/>
      <c r="H101" s="281"/>
      <c r="I101" s="281"/>
      <c r="J101" s="281"/>
      <c r="K101" s="281"/>
      <c r="L101" s="282"/>
      <c r="M101" s="202" t="str">
        <f>'Sheet(پت-ظروف )(فرم)'!M101</f>
        <v>بدون واحد</v>
      </c>
      <c r="N101" s="203"/>
      <c r="O101" s="203"/>
      <c r="P101" s="204"/>
      <c r="Q101" s="254" t="str">
        <f>'Sheet(پت-ظروف )(فرم)'!Q101</f>
        <v xml:space="preserve">تعادل و ایستایی کافی نسبت به سطح افق زاویه 15 درجه </v>
      </c>
      <c r="R101" s="283"/>
      <c r="S101" s="283"/>
      <c r="T101" s="283"/>
      <c r="U101" s="283"/>
      <c r="V101" s="283"/>
      <c r="W101" s="283"/>
      <c r="X101" s="284"/>
      <c r="Y101" s="257"/>
      <c r="Z101" s="258"/>
      <c r="AA101" s="259"/>
      <c r="AB101" s="260" t="s">
        <v>103</v>
      </c>
      <c r="AC101" s="261"/>
      <c r="AD101" s="50" t="str">
        <f>'Sheet(پت-ظروف )(فرم)'!AD101</f>
        <v>St-</v>
      </c>
      <c r="AE101" s="128"/>
      <c r="AF101" s="110"/>
      <c r="AG101" s="95"/>
    </row>
    <row r="102" spans="1:33" ht="42" customHeight="1" x14ac:dyDescent="0.4">
      <c r="A102" s="97"/>
      <c r="B102" s="220"/>
      <c r="C102" s="227"/>
      <c r="D102" s="249">
        <f>'Sheet(پت-ظروف )(فرم)'!D102</f>
        <v>71107</v>
      </c>
      <c r="E102" s="250"/>
      <c r="F102" s="188" t="str">
        <f>'Sheet(پت-ظروف )(فرم)'!F102</f>
        <v>مقاومت در برابر ضربه</v>
      </c>
      <c r="G102" s="188"/>
      <c r="H102" s="188"/>
      <c r="I102" s="188"/>
      <c r="J102" s="188"/>
      <c r="K102" s="188"/>
      <c r="L102" s="188"/>
      <c r="M102" s="179" t="str">
        <f>'Sheet(پت-ظروف )(فرم)'!M102</f>
        <v>بدون واحد</v>
      </c>
      <c r="N102" s="180"/>
      <c r="O102" s="180"/>
      <c r="P102" s="181"/>
      <c r="Q102" s="182" t="str">
        <f>'Sheet(پت-ظروف )(فرم)'!Q102</f>
        <v xml:space="preserve">مقاوم در برابر ضربه و فاقد هر گونه نشت و یا تغییر شکل </v>
      </c>
      <c r="R102" s="278"/>
      <c r="S102" s="278"/>
      <c r="T102" s="278"/>
      <c r="U102" s="278"/>
      <c r="V102" s="278"/>
      <c r="W102" s="278"/>
      <c r="X102" s="279"/>
      <c r="Y102" s="185"/>
      <c r="Z102" s="186"/>
      <c r="AA102" s="187"/>
      <c r="AB102" s="172" t="s">
        <v>104</v>
      </c>
      <c r="AC102" s="173"/>
      <c r="AD102" s="47" t="str">
        <f>'Sheet(پت-ظروف )(فرم)'!AD102</f>
        <v>St-</v>
      </c>
      <c r="AE102" s="128"/>
      <c r="AF102" s="110"/>
      <c r="AG102" s="95"/>
    </row>
    <row r="103" spans="1:33" ht="42" customHeight="1" x14ac:dyDescent="0.4">
      <c r="A103" s="97"/>
      <c r="B103" s="220"/>
      <c r="C103" s="227"/>
      <c r="D103" s="264">
        <f>'Sheet(پت-ظروف )(فرم)'!D103</f>
        <v>81108</v>
      </c>
      <c r="E103" s="265"/>
      <c r="F103" s="266" t="str">
        <f>'Sheet(پت-ظروف )(فرم)'!F103</f>
        <v>مقاومت در برابر فشار( عمودی )</v>
      </c>
      <c r="G103" s="266"/>
      <c r="H103" s="266"/>
      <c r="I103" s="266"/>
      <c r="J103" s="266"/>
      <c r="K103" s="266"/>
      <c r="L103" s="266"/>
      <c r="M103" s="267" t="str">
        <f>'Sheet(پت-ظروف )(فرم)'!M103</f>
        <v>بدون واحد</v>
      </c>
      <c r="N103" s="268"/>
      <c r="O103" s="268"/>
      <c r="P103" s="269"/>
      <c r="Q103" s="270" t="str">
        <f>'Sheet(پت-ظروف )(فرم)'!Q103</f>
        <v xml:space="preserve">مقاوم در برابر فشار عمودی تحت 24 ساعت و فاقد هر گونه نشت و یا تغییر شکل </v>
      </c>
      <c r="R103" s="271"/>
      <c r="S103" s="271"/>
      <c r="T103" s="271"/>
      <c r="U103" s="271"/>
      <c r="V103" s="271"/>
      <c r="W103" s="271"/>
      <c r="X103" s="272"/>
      <c r="Y103" s="273"/>
      <c r="Z103" s="274"/>
      <c r="AA103" s="275"/>
      <c r="AB103" s="276" t="s">
        <v>105</v>
      </c>
      <c r="AC103" s="277"/>
      <c r="AD103" s="51" t="str">
        <f>'Sheet(پت-ظروف )(فرم)'!AD103</f>
        <v>St-</v>
      </c>
      <c r="AE103" s="128"/>
      <c r="AF103" s="110"/>
      <c r="AG103" s="95"/>
    </row>
    <row r="104" spans="1:33" ht="42" customHeight="1" thickBot="1" x14ac:dyDescent="0.45">
      <c r="A104" s="97"/>
      <c r="B104" s="220"/>
      <c r="C104" s="227"/>
      <c r="D104" s="262">
        <f>'Sheet(پت-ظروف )(فرم)'!D104</f>
        <v>91109</v>
      </c>
      <c r="E104" s="263"/>
      <c r="F104" s="158" t="str">
        <f>'Sheet(پت-ظروف )(فرم)'!F104</f>
        <v>مقاومت در برابر فشار داخلی</v>
      </c>
      <c r="G104" s="158"/>
      <c r="H104" s="158"/>
      <c r="I104" s="158"/>
      <c r="J104" s="158"/>
      <c r="K104" s="158"/>
      <c r="L104" s="158"/>
      <c r="M104" s="159" t="str">
        <f>'Sheet(پت-ظروف )(فرم)'!M104</f>
        <v>کیلوگرم بر سانتی متر مربع</v>
      </c>
      <c r="N104" s="160"/>
      <c r="O104" s="160"/>
      <c r="P104" s="161"/>
      <c r="Q104" s="246" t="str">
        <f>'Sheet(پت-ظروف )(فرم)'!Q104</f>
        <v>مطابق جدول استاندارد برحسب گنجایش اسمی</v>
      </c>
      <c r="R104" s="247"/>
      <c r="S104" s="247"/>
      <c r="T104" s="247"/>
      <c r="U104" s="247"/>
      <c r="V104" s="247"/>
      <c r="W104" s="247"/>
      <c r="X104" s="248"/>
      <c r="Y104" s="169"/>
      <c r="Z104" s="170"/>
      <c r="AA104" s="171"/>
      <c r="AB104" s="144" t="s">
        <v>106</v>
      </c>
      <c r="AC104" s="145"/>
      <c r="AD104" s="49" t="str">
        <f>'Sheet(پت-ظروف )(فرم)'!AD104</f>
        <v>St-</v>
      </c>
      <c r="AE104" s="128"/>
      <c r="AF104" s="110"/>
      <c r="AG104" s="95"/>
    </row>
    <row r="105" spans="1:33" ht="42" customHeight="1" thickTop="1" x14ac:dyDescent="0.4">
      <c r="A105" s="97"/>
      <c r="B105" s="220"/>
      <c r="C105" s="227"/>
      <c r="D105" s="251">
        <f>'Sheet(پت-ظروف )(فرم)'!D105</f>
        <v>101110</v>
      </c>
      <c r="E105" s="252"/>
      <c r="F105" s="253" t="str">
        <f>'Sheet(پت-ظروف )(فرم)'!F105</f>
        <v xml:space="preserve">سازگاری بطری و محتوی </v>
      </c>
      <c r="G105" s="253"/>
      <c r="H105" s="253"/>
      <c r="I105" s="253"/>
      <c r="J105" s="253"/>
      <c r="K105" s="253"/>
      <c r="L105" s="253"/>
      <c r="M105" s="202" t="str">
        <f>'Sheet(پت-ظروف )(فرم)'!M105</f>
        <v>بدون واحد</v>
      </c>
      <c r="N105" s="203"/>
      <c r="O105" s="203"/>
      <c r="P105" s="204"/>
      <c r="Q105" s="254" t="str">
        <f>'Sheet(پت-ظروف )(فرم)'!Q105</f>
        <v>بی اثر بودن بطری و محتوی بر یکدیگر</v>
      </c>
      <c r="R105" s="255"/>
      <c r="S105" s="255"/>
      <c r="T105" s="255"/>
      <c r="U105" s="255"/>
      <c r="V105" s="255"/>
      <c r="W105" s="255"/>
      <c r="X105" s="256"/>
      <c r="Y105" s="257"/>
      <c r="Z105" s="258"/>
      <c r="AA105" s="259"/>
      <c r="AB105" s="260" t="s">
        <v>107</v>
      </c>
      <c r="AC105" s="261"/>
      <c r="AD105" s="50" t="str">
        <f>'Sheet(پت-ظروف )(فرم)'!AD105</f>
        <v>St-</v>
      </c>
      <c r="AE105" s="128"/>
      <c r="AF105" s="110"/>
      <c r="AG105" s="95"/>
    </row>
    <row r="106" spans="1:33" ht="42" customHeight="1" x14ac:dyDescent="0.4">
      <c r="A106" s="97"/>
      <c r="B106" s="220"/>
      <c r="C106" s="227"/>
      <c r="D106" s="249">
        <f>'Sheet(پت-ظروف )(فرم)'!D106</f>
        <v>111111</v>
      </c>
      <c r="E106" s="250"/>
      <c r="F106" s="188" t="str">
        <f>'Sheet(پت-ظروف )(فرم)'!F106</f>
        <v>دربندی ( دهانه بطری )</v>
      </c>
      <c r="G106" s="188"/>
      <c r="H106" s="188"/>
      <c r="I106" s="188"/>
      <c r="J106" s="188"/>
      <c r="K106" s="188"/>
      <c r="L106" s="188"/>
      <c r="M106" s="179" t="str">
        <f>'Sheet(پت-ظروف )(فرم)'!M106</f>
        <v>بدون واحد</v>
      </c>
      <c r="N106" s="180"/>
      <c r="O106" s="180"/>
      <c r="P106" s="181"/>
      <c r="Q106" s="182" t="str">
        <f>'Sheet(پت-ظروف )(فرم)'!Q106</f>
        <v>سختی و استحکام کافی برخوردار باشد</v>
      </c>
      <c r="R106" s="183"/>
      <c r="S106" s="183"/>
      <c r="T106" s="183"/>
      <c r="U106" s="183"/>
      <c r="V106" s="183"/>
      <c r="W106" s="183"/>
      <c r="X106" s="184"/>
      <c r="Y106" s="185"/>
      <c r="Z106" s="186"/>
      <c r="AA106" s="187"/>
      <c r="AB106" s="172" t="s">
        <v>108</v>
      </c>
      <c r="AC106" s="173"/>
      <c r="AD106" s="47" t="str">
        <f>'Sheet(پت-ظروف )(فرم)'!AD106</f>
        <v>St-</v>
      </c>
      <c r="AE106" s="128"/>
      <c r="AF106" s="110"/>
      <c r="AG106" s="95"/>
    </row>
    <row r="107" spans="1:33" ht="42" customHeight="1" x14ac:dyDescent="0.4">
      <c r="A107" s="97"/>
      <c r="B107" s="44"/>
      <c r="C107" s="43"/>
      <c r="D107" s="174">
        <f>'Sheet(پت-ظروف )(فرم)'!D107</f>
        <v>121112</v>
      </c>
      <c r="E107" s="175"/>
      <c r="F107" s="188" t="str">
        <f>'Sheet(پت-ظروف )(فرم)'!F107</f>
        <v>دربندی ( لبه دهانه و سطوح رزوه ها )</v>
      </c>
      <c r="G107" s="188"/>
      <c r="H107" s="188"/>
      <c r="I107" s="188"/>
      <c r="J107" s="188"/>
      <c r="K107" s="188"/>
      <c r="L107" s="188"/>
      <c r="M107" s="179" t="str">
        <f>'Sheet(پت-ظروف )(فرم)'!M107</f>
        <v>بدون واحد</v>
      </c>
      <c r="N107" s="180"/>
      <c r="O107" s="180"/>
      <c r="P107" s="181"/>
      <c r="Q107" s="182" t="str">
        <f>'Sheet(پت-ظروف )(فرم)'!Q107</f>
        <v>صافی و یکنواختی کافی برخواردار باشد</v>
      </c>
      <c r="R107" s="183"/>
      <c r="S107" s="183"/>
      <c r="T107" s="183"/>
      <c r="U107" s="183"/>
      <c r="V107" s="183"/>
      <c r="W107" s="183"/>
      <c r="X107" s="184"/>
      <c r="Y107" s="185"/>
      <c r="Z107" s="186"/>
      <c r="AA107" s="187"/>
      <c r="AB107" s="172" t="s">
        <v>108</v>
      </c>
      <c r="AC107" s="173"/>
      <c r="AD107" s="47" t="str">
        <f>'Sheet(پت-ظروف )(فرم)'!AD107</f>
        <v>St-</v>
      </c>
      <c r="AE107" s="43"/>
      <c r="AF107" s="45"/>
      <c r="AG107" s="95"/>
    </row>
    <row r="108" spans="1:33" ht="11.1" customHeight="1" x14ac:dyDescent="0.2">
      <c r="A108" s="97"/>
      <c r="B108" s="13"/>
      <c r="C108" s="211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3"/>
      <c r="AF108" s="14"/>
      <c r="AG108" s="95"/>
    </row>
    <row r="109" spans="1:33" ht="4.5" customHeight="1" thickBot="1" x14ac:dyDescent="0.25">
      <c r="A109" s="97"/>
      <c r="B109" s="214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6"/>
      <c r="AG109" s="95"/>
    </row>
    <row r="110" spans="1:33" ht="14.25" x14ac:dyDescent="0.2">
      <c r="A110" s="97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</row>
    <row r="111" spans="1:33" ht="15" thickBot="1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ht="4.5" customHeight="1" x14ac:dyDescent="0.2">
      <c r="A112" s="97"/>
      <c r="B112" s="217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9"/>
      <c r="AG112" s="95"/>
    </row>
    <row r="113" spans="1:33" ht="15.95" customHeight="1" x14ac:dyDescent="0.2">
      <c r="A113" s="97"/>
      <c r="B113" s="220"/>
      <c r="C113" s="221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5"/>
      <c r="X113" s="225"/>
      <c r="Y113" s="225"/>
      <c r="Z113" s="225"/>
      <c r="AA113" s="225"/>
      <c r="AB113" s="225"/>
      <c r="AC113" s="225"/>
      <c r="AD113" s="225"/>
      <c r="AE113" s="226"/>
      <c r="AF113" s="110"/>
      <c r="AG113" s="95"/>
    </row>
    <row r="114" spans="1:33" ht="15.95" customHeight="1" x14ac:dyDescent="0.2">
      <c r="A114" s="97"/>
      <c r="B114" s="220"/>
      <c r="C114" s="223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95"/>
      <c r="X114" s="95"/>
      <c r="Y114" s="95"/>
      <c r="Z114" s="95"/>
      <c r="AA114" s="95"/>
      <c r="AB114" s="95"/>
      <c r="AC114" s="95"/>
      <c r="AD114" s="95"/>
      <c r="AE114" s="227"/>
      <c r="AF114" s="110"/>
      <c r="AG114" s="95"/>
    </row>
    <row r="115" spans="1:33" ht="15.95" customHeight="1" x14ac:dyDescent="0.2">
      <c r="A115" s="97"/>
      <c r="B115" s="220"/>
      <c r="C115" s="223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95"/>
      <c r="X115" s="95"/>
      <c r="Y115" s="95"/>
      <c r="Z115" s="95"/>
      <c r="AA115" s="95"/>
      <c r="AB115" s="95"/>
      <c r="AC115" s="95"/>
      <c r="AD115" s="95"/>
      <c r="AE115" s="227"/>
      <c r="AF115" s="110"/>
      <c r="AG115" s="95"/>
    </row>
    <row r="116" spans="1:33" ht="15.95" customHeight="1" x14ac:dyDescent="0.2">
      <c r="A116" s="97"/>
      <c r="B116" s="220"/>
      <c r="C116" s="223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95"/>
      <c r="X116" s="95"/>
      <c r="Y116" s="95"/>
      <c r="Z116" s="95"/>
      <c r="AA116" s="95"/>
      <c r="AB116" s="95"/>
      <c r="AC116" s="95"/>
      <c r="AD116" s="95"/>
      <c r="AE116" s="227"/>
      <c r="AF116" s="110"/>
      <c r="AG116" s="95"/>
    </row>
    <row r="117" spans="1:33" ht="15.95" customHeight="1" x14ac:dyDescent="0.2">
      <c r="A117" s="97"/>
      <c r="B117" s="220"/>
      <c r="C117" s="223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95"/>
      <c r="X117" s="95"/>
      <c r="Y117" s="95"/>
      <c r="Z117" s="95"/>
      <c r="AA117" s="95"/>
      <c r="AB117" s="95"/>
      <c r="AC117" s="95"/>
      <c r="AD117" s="95"/>
      <c r="AE117" s="227"/>
      <c r="AF117" s="110"/>
      <c r="AG117" s="95"/>
    </row>
    <row r="118" spans="1:33" ht="15.95" customHeight="1" x14ac:dyDescent="0.2">
      <c r="A118" s="97"/>
      <c r="B118" s="220"/>
      <c r="C118" s="223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111" t="str">
        <f t="shared" ref="W118:Z118" si="5">W8</f>
        <v>کد مدرک :</v>
      </c>
      <c r="X118" s="111"/>
      <c r="Y118" s="111"/>
      <c r="Z118" s="112" t="str">
        <f t="shared" si="5"/>
        <v>SP- Pr- 1395- 0023</v>
      </c>
      <c r="AA118" s="112"/>
      <c r="AB118" s="112"/>
      <c r="AC118" s="112"/>
      <c r="AD118" s="112"/>
      <c r="AE118" s="113"/>
      <c r="AF118" s="110"/>
      <c r="AG118" s="95"/>
    </row>
    <row r="119" spans="1:33" ht="15.95" customHeight="1" x14ac:dyDescent="0.2">
      <c r="A119" s="97"/>
      <c r="B119" s="220"/>
      <c r="C119" s="223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111"/>
      <c r="X119" s="111"/>
      <c r="Y119" s="111"/>
      <c r="Z119" s="112"/>
      <c r="AA119" s="112"/>
      <c r="AB119" s="112"/>
      <c r="AC119" s="112"/>
      <c r="AD119" s="112"/>
      <c r="AE119" s="113"/>
      <c r="AF119" s="110"/>
      <c r="AG119" s="95"/>
    </row>
    <row r="120" spans="1:33" ht="20.100000000000001" customHeight="1" x14ac:dyDescent="0.55000000000000004">
      <c r="A120" s="97"/>
      <c r="B120" s="220"/>
      <c r="C120" s="114" t="str">
        <f t="shared" ref="C120:C122" si="6">C10</f>
        <v>سازمان غذا و دارو</v>
      </c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6"/>
      <c r="AF120" s="110"/>
      <c r="AG120" s="95"/>
    </row>
    <row r="121" spans="1:33" ht="20.100000000000001" customHeight="1" x14ac:dyDescent="0.2">
      <c r="A121" s="97"/>
      <c r="B121" s="220"/>
      <c r="C121" s="117" t="str">
        <f t="shared" si="6"/>
        <v>اداره کل نظارت و ارزیابی فرآورده های خوراکی و آشامیدنی،آرایشی و بهداشتی</v>
      </c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9"/>
      <c r="AF121" s="110"/>
      <c r="AG121" s="95"/>
    </row>
    <row r="122" spans="1:33" ht="20.100000000000001" customHeight="1" x14ac:dyDescent="0.2">
      <c r="A122" s="97"/>
      <c r="B122" s="220"/>
      <c r="C122" s="120" t="str">
        <f t="shared" si="6"/>
        <v>دستورالعمل اجرایی نحوه صدور،اصلاح و تمدید پروانه بهداشتی ساخت فرآورده های خوراکی، آشامیدنی، آرایشی وبهداشتی</v>
      </c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2"/>
      <c r="AF122" s="110"/>
      <c r="AG122" s="95"/>
    </row>
    <row r="123" spans="1:33" ht="4.5" customHeight="1" thickBot="1" x14ac:dyDescent="0.25">
      <c r="A123" s="97"/>
      <c r="B123" s="220"/>
      <c r="C123" s="43"/>
      <c r="D123" s="123">
        <f t="shared" ref="D123" si="7">D13</f>
        <v>0</v>
      </c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43"/>
      <c r="AF123" s="110"/>
      <c r="AG123" s="95"/>
    </row>
    <row r="124" spans="1:33" ht="27" customHeight="1" x14ac:dyDescent="0.2">
      <c r="A124" s="97"/>
      <c r="B124" s="220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6"/>
      <c r="AF124" s="110"/>
      <c r="AG124" s="95"/>
    </row>
    <row r="125" spans="1:33" ht="30" customHeight="1" x14ac:dyDescent="0.2">
      <c r="A125" s="97"/>
      <c r="B125" s="220"/>
      <c r="C125" s="127"/>
      <c r="D125" s="129" t="str">
        <f>'Sheet(پت-ظروف )(فرم)'!D135</f>
        <v>رديف</v>
      </c>
      <c r="E125" s="130"/>
      <c r="F125" s="129" t="str">
        <f>'Sheet(پت-ظروف )(فرم)'!F135</f>
        <v>ویژگی</v>
      </c>
      <c r="G125" s="130"/>
      <c r="H125" s="130"/>
      <c r="I125" s="130"/>
      <c r="J125" s="130"/>
      <c r="K125" s="130"/>
      <c r="L125" s="130"/>
      <c r="M125" s="228" t="str">
        <f>'Sheet(پت-ظروف )(فرم)'!M135</f>
        <v>واحد سنجش</v>
      </c>
      <c r="N125" s="225"/>
      <c r="O125" s="225"/>
      <c r="P125" s="226"/>
      <c r="Q125" s="230" t="str">
        <f>'Sheet(پت-ظروف )(فرم)'!Q135</f>
        <v>محدوده قابل قبول</v>
      </c>
      <c r="R125" s="225"/>
      <c r="S125" s="225"/>
      <c r="T125" s="225"/>
      <c r="U125" s="225"/>
      <c r="V125" s="225"/>
      <c r="W125" s="225"/>
      <c r="X125" s="226"/>
      <c r="Y125" s="231" t="str">
        <f>'Sheet(پت-ظروف )(فرم)'!Y135</f>
        <v>نتیجه آزمون</v>
      </c>
      <c r="Z125" s="232"/>
      <c r="AA125" s="232"/>
      <c r="AB125" s="231" t="str">
        <f>'Sheet(پت-ظروف )(فرم)'!AB135</f>
        <v>روش آزمون</v>
      </c>
      <c r="AC125" s="130"/>
      <c r="AD125" s="130"/>
      <c r="AE125" s="234"/>
      <c r="AF125" s="110"/>
      <c r="AG125" s="95"/>
    </row>
    <row r="126" spans="1:33" ht="21.95" customHeight="1" x14ac:dyDescent="0.5">
      <c r="A126" s="97"/>
      <c r="B126" s="220"/>
      <c r="C126" s="128"/>
      <c r="D126" s="131"/>
      <c r="E126" s="130"/>
      <c r="F126" s="130"/>
      <c r="G126" s="130"/>
      <c r="H126" s="130"/>
      <c r="I126" s="130"/>
      <c r="J126" s="130"/>
      <c r="K126" s="130"/>
      <c r="L126" s="130"/>
      <c r="M126" s="229"/>
      <c r="N126" s="150"/>
      <c r="O126" s="150"/>
      <c r="P126" s="151"/>
      <c r="Q126" s="235" t="str">
        <f>'Sheet(پت-ظروف )(فرم)'!Q136</f>
        <v>کمینه</v>
      </c>
      <c r="R126" s="236"/>
      <c r="S126" s="236"/>
      <c r="T126" s="236"/>
      <c r="U126" s="237" t="str">
        <f>'Sheet(پت-ظروف )(فرم)'!U136</f>
        <v>بیشینه</v>
      </c>
      <c r="V126" s="236"/>
      <c r="W126" s="236"/>
      <c r="X126" s="238"/>
      <c r="Y126" s="232"/>
      <c r="Z126" s="232"/>
      <c r="AA126" s="232"/>
      <c r="AB126" s="233"/>
      <c r="AC126" s="233"/>
      <c r="AD126" s="233"/>
      <c r="AE126" s="227"/>
      <c r="AF126" s="110"/>
      <c r="AG126" s="95"/>
    </row>
    <row r="127" spans="1:33" ht="42" customHeight="1" x14ac:dyDescent="0.4">
      <c r="A127" s="97"/>
      <c r="B127" s="220"/>
      <c r="C127" s="128"/>
      <c r="D127" s="174">
        <f>'Sheet(پت-ظروف )(فرم)'!D137</f>
        <v>131113</v>
      </c>
      <c r="E127" s="175"/>
      <c r="F127" s="176" t="str">
        <f>'Sheet(پت-ظروف )(فرم)'!F137</f>
        <v xml:space="preserve">دربندی ( درب بطری ) </v>
      </c>
      <c r="G127" s="177"/>
      <c r="H127" s="177"/>
      <c r="I127" s="177"/>
      <c r="J127" s="177"/>
      <c r="K127" s="177"/>
      <c r="L127" s="178"/>
      <c r="M127" s="179" t="str">
        <f>'Sheet(پت-ظروف )(فرم)'!M137</f>
        <v>بدون واحد</v>
      </c>
      <c r="N127" s="180"/>
      <c r="O127" s="180"/>
      <c r="P127" s="181"/>
      <c r="Q127" s="182" t="str">
        <f>'Sheet(پت-ظروف )(فرم)'!Q137</f>
        <v>دارای حلقه اطمینان ( پلمپ )</v>
      </c>
      <c r="R127" s="183"/>
      <c r="S127" s="183"/>
      <c r="T127" s="183"/>
      <c r="U127" s="183"/>
      <c r="V127" s="183"/>
      <c r="W127" s="183"/>
      <c r="X127" s="184"/>
      <c r="Y127" s="185" t="s">
        <v>98</v>
      </c>
      <c r="Z127" s="186"/>
      <c r="AA127" s="187"/>
      <c r="AB127" s="172" t="s">
        <v>109</v>
      </c>
      <c r="AC127" s="173"/>
      <c r="AD127" s="47" t="str">
        <f>'Sheet(پت-ظروف )(فرم)'!AD137</f>
        <v>St-</v>
      </c>
      <c r="AE127" s="227"/>
      <c r="AF127" s="110"/>
      <c r="AG127" s="95"/>
    </row>
    <row r="128" spans="1:33" ht="42" customHeight="1" thickBot="1" x14ac:dyDescent="0.45">
      <c r="A128" s="97"/>
      <c r="B128" s="220"/>
      <c r="C128" s="128"/>
      <c r="D128" s="156">
        <f>'Sheet(پت-ظروف )(فرم)'!D138</f>
        <v>141114</v>
      </c>
      <c r="E128" s="157"/>
      <c r="F128" s="158" t="str">
        <f>'Sheet(پت-ظروف )(فرم)'!F138</f>
        <v>دربندی ( عدم نشت )</v>
      </c>
      <c r="G128" s="158"/>
      <c r="H128" s="158"/>
      <c r="I128" s="158"/>
      <c r="J128" s="158"/>
      <c r="K128" s="158"/>
      <c r="L128" s="158"/>
      <c r="M128" s="243" t="str">
        <f>'Sheet(پت-ظروف )(فرم)'!M138</f>
        <v>بدون واحد</v>
      </c>
      <c r="N128" s="244"/>
      <c r="O128" s="244"/>
      <c r="P128" s="245"/>
      <c r="Q128" s="246" t="str">
        <f>'Sheet(پت-ظروف )(فرم)'!Q138</f>
        <v xml:space="preserve">عدم نشتی </v>
      </c>
      <c r="R128" s="247"/>
      <c r="S128" s="247"/>
      <c r="T128" s="247"/>
      <c r="U128" s="247"/>
      <c r="V128" s="247"/>
      <c r="W128" s="247"/>
      <c r="X128" s="248"/>
      <c r="Y128" s="169"/>
      <c r="Z128" s="170"/>
      <c r="AA128" s="171"/>
      <c r="AB128" s="172" t="s">
        <v>109</v>
      </c>
      <c r="AC128" s="173"/>
      <c r="AD128" s="49" t="str">
        <f>'Sheet(پت-ظروف )(فرم)'!AD138</f>
        <v>St-</v>
      </c>
      <c r="AE128" s="227"/>
      <c r="AF128" s="110"/>
      <c r="AG128" s="95"/>
    </row>
    <row r="129" spans="1:33" ht="33.950000000000003" customHeight="1" thickTop="1" thickBot="1" x14ac:dyDescent="0.45">
      <c r="A129" s="97"/>
      <c r="B129" s="220"/>
      <c r="C129" s="128"/>
      <c r="D129" s="196">
        <f>'Sheet(پت-ظروف )(فرم)'!D139</f>
        <v>151601</v>
      </c>
      <c r="E129" s="197"/>
      <c r="F129" s="198" t="str">
        <f>'Sheet(پت-ظروف )(فرم)'!F139</f>
        <v xml:space="preserve">جرم بطری </v>
      </c>
      <c r="G129" s="199"/>
      <c r="H129" s="199"/>
      <c r="I129" s="199"/>
      <c r="J129" s="200"/>
      <c r="K129" s="200"/>
      <c r="L129" s="201"/>
      <c r="M129" s="202" t="str">
        <f>'Sheet(پت-ظروف )(فرم)'!M139</f>
        <v>گرم</v>
      </c>
      <c r="N129" s="203"/>
      <c r="O129" s="203"/>
      <c r="P129" s="204"/>
      <c r="Q129" s="205">
        <f>'Sheet(پت-ظروف )(فرم)'!Q139</f>
        <v>24.7</v>
      </c>
      <c r="R129" s="206"/>
      <c r="S129" s="207"/>
      <c r="T129" s="207"/>
      <c r="U129" s="208">
        <f>'Sheet(پت-ظروف )(فرم)'!U139</f>
        <v>25.3</v>
      </c>
      <c r="V129" s="209"/>
      <c r="W129" s="209"/>
      <c r="X129" s="210"/>
      <c r="Y129" s="166"/>
      <c r="Z129" s="167"/>
      <c r="AA129" s="168"/>
      <c r="AB129" s="239" t="s">
        <v>110</v>
      </c>
      <c r="AC129" s="240"/>
      <c r="AD129" s="52" t="str">
        <f>'Sheet(پت-ظروف )(فرم)'!AD139</f>
        <v>St-</v>
      </c>
      <c r="AE129" s="227"/>
      <c r="AF129" s="110"/>
      <c r="AG129" s="95"/>
    </row>
    <row r="130" spans="1:33" ht="33.950000000000003" hidden="1" customHeight="1" thickBot="1" x14ac:dyDescent="0.45">
      <c r="A130" s="97"/>
      <c r="B130" s="220"/>
      <c r="C130" s="128"/>
      <c r="D130" s="174">
        <f>'Sheet(پت-ظروف )(فرم)'!D140</f>
        <v>0</v>
      </c>
      <c r="E130" s="175"/>
      <c r="F130" s="188">
        <f>'Sheet(پت-ظروف )(فرم)'!F140</f>
        <v>30</v>
      </c>
      <c r="G130" s="188"/>
      <c r="H130" s="188"/>
      <c r="I130" s="188"/>
      <c r="J130" s="188"/>
      <c r="K130" s="188"/>
      <c r="L130" s="188"/>
      <c r="M130" s="179">
        <f>'Sheet(پت-ظروف )(فرم)'!M140</f>
        <v>40</v>
      </c>
      <c r="N130" s="180"/>
      <c r="O130" s="180"/>
      <c r="P130" s="181"/>
      <c r="Q130" s="189">
        <f>'Sheet(پت-ظروف )(فرم)'!Q140</f>
        <v>24.7</v>
      </c>
      <c r="R130" s="190"/>
      <c r="S130" s="191"/>
      <c r="T130" s="191"/>
      <c r="U130" s="190">
        <f>'Sheet(پت-ظروف )(فرم)'!U140</f>
        <v>25.3</v>
      </c>
      <c r="V130" s="192"/>
      <c r="W130" s="192"/>
      <c r="X130" s="193"/>
      <c r="Y130" s="194"/>
      <c r="Z130" s="195"/>
      <c r="AA130" s="195"/>
      <c r="AB130" s="241" t="s">
        <v>110</v>
      </c>
      <c r="AC130" s="242"/>
      <c r="AD130" s="47" t="str">
        <f>'Sheet(پت-ظروف )(فرم)'!AD140</f>
        <v>St-</v>
      </c>
      <c r="AE130" s="227"/>
      <c r="AF130" s="110"/>
      <c r="AG130" s="95"/>
    </row>
    <row r="131" spans="1:33" ht="33.950000000000003" customHeight="1" thickTop="1" thickBot="1" x14ac:dyDescent="0.45">
      <c r="A131" s="97"/>
      <c r="B131" s="220"/>
      <c r="C131" s="128"/>
      <c r="D131" s="156">
        <f>'Sheet(پت-ظروف )(فرم)'!D141</f>
        <v>161602</v>
      </c>
      <c r="E131" s="157"/>
      <c r="F131" s="158" t="str">
        <f>'Sheet(پت-ظروف )(فرم)'!F141</f>
        <v>مهاجرت عمومی مواد</v>
      </c>
      <c r="G131" s="158"/>
      <c r="H131" s="158"/>
      <c r="I131" s="158"/>
      <c r="J131" s="158"/>
      <c r="K131" s="158"/>
      <c r="L131" s="158"/>
      <c r="M131" s="159" t="str">
        <f>'Sheet(پت-ظروف )(فرم)'!M141</f>
        <v xml:space="preserve">میلی گرم بر دسی متر مربع </v>
      </c>
      <c r="N131" s="160"/>
      <c r="O131" s="160"/>
      <c r="P131" s="161"/>
      <c r="Q131" s="162">
        <f>'Sheet(پت-ظروف )(فرم)'!Q141</f>
        <v>0</v>
      </c>
      <c r="R131" s="163"/>
      <c r="S131" s="164"/>
      <c r="T131" s="164"/>
      <c r="U131" s="163">
        <f>'Sheet(پت-ظروف )(فرم)'!U141</f>
        <v>10</v>
      </c>
      <c r="V131" s="163"/>
      <c r="W131" s="164"/>
      <c r="X131" s="165"/>
      <c r="Y131" s="166"/>
      <c r="Z131" s="167"/>
      <c r="AA131" s="168"/>
      <c r="AB131" s="144" t="s">
        <v>111</v>
      </c>
      <c r="AC131" s="145"/>
      <c r="AD131" s="49" t="str">
        <f>'Sheet(پت-ظروف )(فرم)'!AD141</f>
        <v>St-</v>
      </c>
      <c r="AE131" s="227"/>
      <c r="AF131" s="110"/>
      <c r="AG131" s="95"/>
    </row>
    <row r="132" spans="1:33" ht="33.950000000000003" customHeight="1" thickTop="1" x14ac:dyDescent="0.4">
      <c r="A132" s="97"/>
      <c r="B132" s="220"/>
      <c r="C132" s="128"/>
      <c r="D132" s="146">
        <f>'Sheet(پت-ظروف )(فرم)'!D142</f>
        <v>179101</v>
      </c>
      <c r="E132" s="147"/>
      <c r="F132" s="148" t="str">
        <f>'Sheet(پت-ظروف )(فرم)'!F142</f>
        <v>نشانه گذاری</v>
      </c>
      <c r="G132" s="148"/>
      <c r="H132" s="148"/>
      <c r="I132" s="148"/>
      <c r="J132" s="148"/>
      <c r="K132" s="148"/>
      <c r="L132" s="148"/>
      <c r="M132" s="149" t="str">
        <f>'Sheet(پت-ظروف )(فرم)'!M142</f>
        <v>بدون واحد</v>
      </c>
      <c r="N132" s="150"/>
      <c r="O132" s="150"/>
      <c r="P132" s="151"/>
      <c r="Q132" s="152" t="str">
        <f>'Sheet(پت-ظروف )(فرم)'!Q142</f>
        <v>مطابق استاندارد</v>
      </c>
      <c r="R132" s="150"/>
      <c r="S132" s="150"/>
      <c r="T132" s="150"/>
      <c r="U132" s="150"/>
      <c r="V132" s="150"/>
      <c r="W132" s="150"/>
      <c r="X132" s="151"/>
      <c r="Y132" s="153" t="str">
        <f>'Sheet(پت-ظروف )(فرم)'!$Y$142</f>
        <v xml:space="preserve">قابل قبول </v>
      </c>
      <c r="Z132" s="153"/>
      <c r="AA132" s="153"/>
      <c r="AB132" s="154" t="s">
        <v>118</v>
      </c>
      <c r="AC132" s="155"/>
      <c r="AD132" s="48" t="str">
        <f>'Sheet(پت-ظروف )(فرم)'!AD142</f>
        <v>St-</v>
      </c>
      <c r="AE132" s="227"/>
      <c r="AF132" s="110"/>
      <c r="AG132" s="95"/>
    </row>
    <row r="133" spans="1:33" ht="30" customHeight="1" x14ac:dyDescent="0.2">
      <c r="A133" s="97"/>
      <c r="B133" s="220"/>
      <c r="C133" s="128"/>
      <c r="D133" s="132" t="str">
        <f>'Sheet(پت-ظروف )(فرم)'!D143</f>
        <v xml:space="preserve">نام و شماره یا شماره های ضوابط و مقررات ملی / بین المللی بهداشتی (مورد تایید سازمان غذا و دارو) مورد استناد در تهیه فرآورده :   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227"/>
      <c r="AF133" s="110"/>
      <c r="AG133" s="95"/>
    </row>
    <row r="134" spans="1:33" ht="30" customHeight="1" x14ac:dyDescent="0.2">
      <c r="A134" s="97"/>
      <c r="B134" s="220"/>
      <c r="C134" s="128"/>
      <c r="D134" s="107" t="str">
        <f>'Sheet(پت-ظروف )(فرم)'!D144</f>
        <v>دستورالعمل داخلی کارخانه - 11610</v>
      </c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227"/>
      <c r="AF134" s="110"/>
      <c r="AG134" s="95"/>
    </row>
    <row r="135" spans="1:33" ht="30" customHeight="1" x14ac:dyDescent="0.2">
      <c r="A135" s="97"/>
      <c r="B135" s="220"/>
      <c r="C135" s="128"/>
      <c r="D135" s="135" t="str">
        <f>'Sheet(پت-ظروف )(فرم)'!D145</f>
        <v xml:space="preserve">فرمولاسيون و ويژگيهاي فرآورده با ضوابط و مقررات ملی / بین المللی بهداشتی (مورد تایید سازمان غذا و دارو) مربوطه مطابقت دارد. </v>
      </c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227"/>
      <c r="AF135" s="110"/>
      <c r="AG135" s="95"/>
    </row>
    <row r="136" spans="1:33" ht="18" customHeight="1" x14ac:dyDescent="0.2">
      <c r="A136" s="97"/>
      <c r="B136" s="220"/>
      <c r="C136" s="128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227"/>
      <c r="AF136" s="110"/>
      <c r="AG136" s="95"/>
    </row>
    <row r="137" spans="1:33" ht="15.95" customHeight="1" x14ac:dyDescent="0.2">
      <c r="A137" s="97"/>
      <c r="B137" s="220"/>
      <c r="C137" s="128"/>
      <c r="D137" s="137" t="str">
        <f>'Sheet(پت-ظروف )(فرم)'!D147</f>
        <v xml:space="preserve"> نام و نام خانوادگی مسئول / مسئولین فنی :     </v>
      </c>
      <c r="E137" s="138"/>
      <c r="F137" s="138"/>
      <c r="G137" s="138"/>
      <c r="H137" s="138"/>
      <c r="I137" s="138"/>
      <c r="J137" s="138"/>
      <c r="K137" s="138"/>
      <c r="L137" s="138"/>
      <c r="M137" s="139"/>
      <c r="N137" s="140"/>
      <c r="O137" s="140"/>
      <c r="P137" s="140"/>
      <c r="Q137" s="140"/>
      <c r="R137" s="140"/>
      <c r="S137" s="140"/>
      <c r="T137" s="141" t="str">
        <f>'Sheet(پت-ظروف )(فرم)'!T147</f>
        <v xml:space="preserve"> تاريج تكميل پرسشنامه و  امضاء :  </v>
      </c>
      <c r="U137" s="142"/>
      <c r="V137" s="142"/>
      <c r="W137" s="142"/>
      <c r="X137" s="142"/>
      <c r="Y137" s="142"/>
      <c r="Z137" s="142"/>
      <c r="AA137" s="143"/>
      <c r="AB137" s="143"/>
      <c r="AC137" s="143"/>
      <c r="AD137" s="143"/>
      <c r="AE137" s="227"/>
      <c r="AF137" s="110"/>
      <c r="AG137" s="95"/>
    </row>
    <row r="138" spans="1:33" ht="15.95" customHeight="1" x14ac:dyDescent="0.2">
      <c r="A138" s="97"/>
      <c r="B138" s="220"/>
      <c r="C138" s="12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9"/>
      <c r="N138" s="140"/>
      <c r="O138" s="140"/>
      <c r="P138" s="140"/>
      <c r="Q138" s="140"/>
      <c r="R138" s="140"/>
      <c r="S138" s="140"/>
      <c r="T138" s="142"/>
      <c r="U138" s="142"/>
      <c r="V138" s="142"/>
      <c r="W138" s="142"/>
      <c r="X138" s="142"/>
      <c r="Y138" s="142"/>
      <c r="Z138" s="142"/>
      <c r="AA138" s="143"/>
      <c r="AB138" s="143"/>
      <c r="AC138" s="143"/>
      <c r="AD138" s="143"/>
      <c r="AE138" s="227"/>
      <c r="AF138" s="110"/>
      <c r="AG138" s="95"/>
    </row>
    <row r="139" spans="1:33" ht="32.1" customHeight="1" x14ac:dyDescent="0.2">
      <c r="A139" s="97"/>
      <c r="B139" s="220"/>
      <c r="C139" s="128"/>
      <c r="D139" s="107" t="str">
        <f>'Sheet(پت-ظروف )(فرم)'!D149</f>
        <v xml:space="preserve">آزمايشگاه كارخانه براي آزمايش فرآورده مورد تقاضا توانايي لازم را دارد. </v>
      </c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227"/>
      <c r="AF139" s="110"/>
      <c r="AG139" s="95"/>
    </row>
    <row r="140" spans="1:33" ht="20.100000000000001" customHeight="1" x14ac:dyDescent="0.2">
      <c r="A140" s="97"/>
      <c r="B140" s="220"/>
      <c r="C140" s="128"/>
      <c r="D140" s="109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227"/>
      <c r="AF140" s="110"/>
      <c r="AG140" s="95"/>
    </row>
    <row r="141" spans="1:33" ht="35.1" customHeight="1" x14ac:dyDescent="0.2">
      <c r="A141" s="97"/>
      <c r="B141" s="220"/>
      <c r="C141" s="128"/>
      <c r="D141" s="98" t="str">
        <f>'Sheet(پت-ظروف )(فرم)'!D151</f>
        <v xml:space="preserve">نام و نام خانوادگی مسئول آزمایشگاه :                                                                                     </v>
      </c>
      <c r="E141" s="99"/>
      <c r="F141" s="99"/>
      <c r="G141" s="99"/>
      <c r="H141" s="99"/>
      <c r="I141" s="99"/>
      <c r="J141" s="99"/>
      <c r="K141" s="99"/>
      <c r="L141" s="99"/>
      <c r="M141" s="100"/>
      <c r="N141" s="101"/>
      <c r="O141" s="101"/>
      <c r="P141" s="101"/>
      <c r="Q141" s="101"/>
      <c r="R141" s="101"/>
      <c r="S141" s="101"/>
      <c r="T141" s="101"/>
      <c r="U141" s="101"/>
      <c r="V141" s="102" t="str">
        <f>'Sheet(پت-ظروف )(فرم)'!V151</f>
        <v xml:space="preserve"> امضاء و تاریخ :</v>
      </c>
      <c r="W141" s="103"/>
      <c r="X141" s="103"/>
      <c r="Y141" s="103"/>
      <c r="Z141" s="104"/>
      <c r="AA141" s="104"/>
      <c r="AB141" s="104"/>
      <c r="AC141" s="104"/>
      <c r="AD141" s="104"/>
      <c r="AE141" s="227"/>
      <c r="AF141" s="110"/>
      <c r="AG141" s="95"/>
    </row>
    <row r="142" spans="1:33" ht="20.100000000000001" customHeight="1" x14ac:dyDescent="0.2">
      <c r="A142" s="97"/>
      <c r="B142" s="220"/>
      <c r="C142" s="128"/>
      <c r="D142" s="96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227"/>
      <c r="AF142" s="110"/>
      <c r="AG142" s="95"/>
    </row>
    <row r="143" spans="1:33" ht="35.1" customHeight="1" x14ac:dyDescent="0.2">
      <c r="A143" s="97"/>
      <c r="B143" s="220"/>
      <c r="C143" s="128"/>
      <c r="D143" s="98" t="str">
        <f>'Sheet(پت-ظروف )(فرم)'!D153</f>
        <v xml:space="preserve">نام و نام خانوادگی رئیس اداره نظارت :                                                                                       </v>
      </c>
      <c r="E143" s="99"/>
      <c r="F143" s="99"/>
      <c r="G143" s="99"/>
      <c r="H143" s="99"/>
      <c r="I143" s="99"/>
      <c r="J143" s="99"/>
      <c r="K143" s="99"/>
      <c r="L143" s="99"/>
      <c r="M143" s="100"/>
      <c r="N143" s="101"/>
      <c r="O143" s="101"/>
      <c r="P143" s="101"/>
      <c r="Q143" s="101"/>
      <c r="R143" s="101"/>
      <c r="S143" s="101"/>
      <c r="T143" s="101"/>
      <c r="U143" s="101"/>
      <c r="V143" s="102" t="str">
        <f>'Sheet(پت-ظروف )(فرم)'!V153</f>
        <v xml:space="preserve"> امضاء و تاریخ :</v>
      </c>
      <c r="W143" s="103"/>
      <c r="X143" s="103"/>
      <c r="Y143" s="103"/>
      <c r="Z143" s="104"/>
      <c r="AA143" s="104"/>
      <c r="AB143" s="104"/>
      <c r="AC143" s="104"/>
      <c r="AD143" s="104"/>
      <c r="AE143" s="227"/>
      <c r="AF143" s="110"/>
      <c r="AG143" s="95"/>
    </row>
    <row r="144" spans="1:33" ht="46.7" customHeight="1" x14ac:dyDescent="0.25">
      <c r="A144" s="97"/>
      <c r="B144" s="220"/>
      <c r="C144" s="128"/>
      <c r="D144" s="105" t="str">
        <f>'Sheet(پت-ظروف )(فرم)'!D154</f>
        <v>(Email-shakeri.sh45@gmail.com)</v>
      </c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227"/>
      <c r="AF144" s="110"/>
      <c r="AG144" s="95"/>
    </row>
    <row r="145" spans="1:33" ht="4.5" customHeight="1" thickBot="1" x14ac:dyDescent="0.25">
      <c r="A145" s="97"/>
      <c r="B145" s="39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40"/>
      <c r="AG145" s="95"/>
    </row>
    <row r="146" spans="1:33" ht="15" customHeight="1" x14ac:dyDescent="0.2">
      <c r="A146" s="97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</row>
    <row r="147" spans="1:33" ht="9.9499999999999993" hidden="1" customHeight="1" x14ac:dyDescent="0.2"/>
    <row r="148" spans="1:33" ht="14.25" hidden="1" x14ac:dyDescent="0.2"/>
    <row r="149" spans="1:33" ht="14.25" hidden="1" x14ac:dyDescent="0.2"/>
    <row r="150" spans="1:33" ht="14.25" hidden="1" x14ac:dyDescent="0.2"/>
    <row r="151" spans="1:33" ht="14.25" hidden="1" x14ac:dyDescent="0.2"/>
    <row r="152" spans="1:33" ht="15" hidden="1" customHeight="1" x14ac:dyDescent="0.2"/>
    <row r="153" spans="1:33" ht="15" hidden="1" customHeight="1" x14ac:dyDescent="0.2"/>
    <row r="154" spans="1:33" ht="15" hidden="1" customHeight="1" x14ac:dyDescent="0.2"/>
    <row r="155" spans="1:33" ht="15" hidden="1" customHeight="1" x14ac:dyDescent="0.2"/>
    <row r="156" spans="1:33" ht="15" hidden="1" customHeight="1" x14ac:dyDescent="0.2"/>
    <row r="157" spans="1:33" ht="15" hidden="1" customHeight="1" x14ac:dyDescent="0.2"/>
    <row r="158" spans="1:33" ht="15" hidden="1" customHeight="1" x14ac:dyDescent="0.2"/>
    <row r="159" spans="1:33" ht="15" hidden="1" customHeight="1" x14ac:dyDescent="0.2"/>
    <row r="160" spans="1:33" ht="15" hidden="1" customHeight="1" x14ac:dyDescent="0.2"/>
    <row r="161" ht="15" hidden="1" customHeight="1" x14ac:dyDescent="0.2"/>
    <row r="162" ht="15" hidden="1" customHeight="1" x14ac:dyDescent="0.2"/>
    <row r="163" ht="15" hidden="1" customHeight="1" x14ac:dyDescent="0.2"/>
    <row r="164" ht="15" hidden="1" customHeight="1" x14ac:dyDescent="0.2"/>
    <row r="165" ht="15" hidden="1" customHeight="1" x14ac:dyDescent="0.2"/>
    <row r="166" ht="15" hidden="1" customHeight="1" x14ac:dyDescent="0.2"/>
    <row r="167" ht="15" hidden="1" customHeight="1" x14ac:dyDescent="0.2"/>
    <row r="168" ht="15" hidden="1" customHeight="1" x14ac:dyDescent="0.2"/>
    <row r="169" ht="15" hidden="1" customHeight="1" x14ac:dyDescent="0.2"/>
    <row r="170" ht="15" hidden="1" customHeight="1" x14ac:dyDescent="0.2"/>
    <row r="171" ht="15" hidden="1" customHeight="1" x14ac:dyDescent="0.2"/>
    <row r="172" ht="15" hidden="1" customHeight="1" x14ac:dyDescent="0.2"/>
    <row r="173" ht="15" hidden="1" customHeight="1" x14ac:dyDescent="0.2"/>
    <row r="174" ht="15" hidden="1" customHeight="1" x14ac:dyDescent="0.2"/>
    <row r="175" ht="15" hidden="1" customHeight="1" x14ac:dyDescent="0.2"/>
    <row r="176" ht="15" hidden="1" customHeight="1" x14ac:dyDescent="0.2"/>
    <row r="177" ht="15" hidden="1" customHeight="1" x14ac:dyDescent="0.2"/>
    <row r="178" ht="15" hidden="1" customHeight="1" x14ac:dyDescent="0.2"/>
    <row r="179" ht="15" hidden="1" customHeight="1" x14ac:dyDescent="0.2"/>
    <row r="180" ht="15" hidden="1" customHeight="1" x14ac:dyDescent="0.2"/>
    <row r="181" ht="0" hidden="1" customHeight="1" x14ac:dyDescent="0.2"/>
    <row r="182" ht="0" hidden="1" customHeight="1" x14ac:dyDescent="0.2"/>
    <row r="183" ht="0" hidden="1" customHeight="1" x14ac:dyDescent="0.2"/>
    <row r="184" ht="0" hidden="1" customHeight="1" x14ac:dyDescent="0.2"/>
    <row r="185" ht="0" hidden="1" customHeight="1" x14ac:dyDescent="0.2"/>
    <row r="186" ht="0" hidden="1" customHeight="1" x14ac:dyDescent="0.2"/>
    <row r="187" ht="0" hidden="1" customHeight="1" x14ac:dyDescent="0.2"/>
    <row r="188" ht="0" hidden="1" customHeight="1" x14ac:dyDescent="0.2"/>
    <row r="189" ht="0" hidden="1" customHeight="1" x14ac:dyDescent="0.2"/>
    <row r="190" ht="0" hidden="1" customHeight="1" x14ac:dyDescent="0.2"/>
    <row r="191" ht="0" hidden="1" customHeight="1" x14ac:dyDescent="0.2"/>
    <row r="192" ht="0" hidden="1" customHeight="1" x14ac:dyDescent="0.2"/>
    <row r="193" ht="0" hidden="1" customHeight="1" x14ac:dyDescent="0.2"/>
    <row r="194" ht="0" hidden="1" customHeight="1" x14ac:dyDescent="0.2"/>
    <row r="195" ht="0" hidden="1" customHeight="1" x14ac:dyDescent="0.2"/>
    <row r="196" ht="0" hidden="1" customHeight="1" x14ac:dyDescent="0.2"/>
  </sheetData>
  <mergeCells count="335">
    <mergeCell ref="A1:AG1"/>
    <mergeCell ref="A2:A41"/>
    <mergeCell ref="C2:AF2"/>
    <mergeCell ref="AG2:AG40"/>
    <mergeCell ref="B3:B39"/>
    <mergeCell ref="C3:V9"/>
    <mergeCell ref="W3:AE7"/>
    <mergeCell ref="AF3:AF39"/>
    <mergeCell ref="W8:Y9"/>
    <mergeCell ref="Z8:AE9"/>
    <mergeCell ref="P17:U18"/>
    <mergeCell ref="V17:AD18"/>
    <mergeCell ref="D19:I20"/>
    <mergeCell ref="J19:O20"/>
    <mergeCell ref="P19:V20"/>
    <mergeCell ref="W19:AD20"/>
    <mergeCell ref="C10:AE10"/>
    <mergeCell ref="C11:AE11"/>
    <mergeCell ref="C12:AE12"/>
    <mergeCell ref="D13:AD13"/>
    <mergeCell ref="C14:AE15"/>
    <mergeCell ref="C16:C36"/>
    <mergeCell ref="D16:AD16"/>
    <mergeCell ref="AE16:AE38"/>
    <mergeCell ref="D17:I18"/>
    <mergeCell ref="J17:O18"/>
    <mergeCell ref="D25:M25"/>
    <mergeCell ref="N25:R25"/>
    <mergeCell ref="T25:W25"/>
    <mergeCell ref="Y25:AC25"/>
    <mergeCell ref="D26:AD26"/>
    <mergeCell ref="D27:Q27"/>
    <mergeCell ref="R27:AD27"/>
    <mergeCell ref="D21:I22"/>
    <mergeCell ref="J21:O22"/>
    <mergeCell ref="P21:V22"/>
    <mergeCell ref="W21:AD22"/>
    <mergeCell ref="D23:AD23"/>
    <mergeCell ref="D24:M24"/>
    <mergeCell ref="N24:R24"/>
    <mergeCell ref="T24:W24"/>
    <mergeCell ref="Y24:AC24"/>
    <mergeCell ref="D31:AD31"/>
    <mergeCell ref="D32:AD32"/>
    <mergeCell ref="D33:J33"/>
    <mergeCell ref="K33:O33"/>
    <mergeCell ref="P33:U33"/>
    <mergeCell ref="V33:Y33"/>
    <mergeCell ref="Z33:AD33"/>
    <mergeCell ref="D28:L28"/>
    <mergeCell ref="M28:AD28"/>
    <mergeCell ref="D29:W29"/>
    <mergeCell ref="X29:AD29"/>
    <mergeCell ref="D30:L30"/>
    <mergeCell ref="M30:AD30"/>
    <mergeCell ref="D37:G38"/>
    <mergeCell ref="H37:Q38"/>
    <mergeCell ref="R37:V38"/>
    <mergeCell ref="W37:AD38"/>
    <mergeCell ref="C39:AE39"/>
    <mergeCell ref="C40:AF40"/>
    <mergeCell ref="D34:J34"/>
    <mergeCell ref="K34:O34"/>
    <mergeCell ref="P34:U34"/>
    <mergeCell ref="V34:Y34"/>
    <mergeCell ref="Z34:AD34"/>
    <mergeCell ref="D35:J36"/>
    <mergeCell ref="K35:O36"/>
    <mergeCell ref="P35:U36"/>
    <mergeCell ref="V35:Y36"/>
    <mergeCell ref="Z35:AD36"/>
    <mergeCell ref="B41:AG41"/>
    <mergeCell ref="A42:AG42"/>
    <mergeCell ref="A43:A78"/>
    <mergeCell ref="B43:AF43"/>
    <mergeCell ref="AG43:AG77"/>
    <mergeCell ref="B44:B76"/>
    <mergeCell ref="C44:V50"/>
    <mergeCell ref="W44:AE48"/>
    <mergeCell ref="AF44:AF76"/>
    <mergeCell ref="W49:Y50"/>
    <mergeCell ref="Z49:AE50"/>
    <mergeCell ref="C51:AE51"/>
    <mergeCell ref="C52:AE52"/>
    <mergeCell ref="C53:AE53"/>
    <mergeCell ref="C54:C75"/>
    <mergeCell ref="D54:AD54"/>
    <mergeCell ref="AE54:AE75"/>
    <mergeCell ref="D55:AD55"/>
    <mergeCell ref="D56:H57"/>
    <mergeCell ref="I56:T57"/>
    <mergeCell ref="AB62:AD63"/>
    <mergeCell ref="Y63:AA63"/>
    <mergeCell ref="D64:E64"/>
    <mergeCell ref="F64:L64"/>
    <mergeCell ref="M64:S64"/>
    <mergeCell ref="T64:X64"/>
    <mergeCell ref="Y64:AA64"/>
    <mergeCell ref="AB64:AD64"/>
    <mergeCell ref="U56:Y57"/>
    <mergeCell ref="Z56:AD57"/>
    <mergeCell ref="D58:AD58"/>
    <mergeCell ref="D59:AD60"/>
    <mergeCell ref="D61:AD61"/>
    <mergeCell ref="D62:E63"/>
    <mergeCell ref="F62:L63"/>
    <mergeCell ref="M62:S63"/>
    <mergeCell ref="T62:X63"/>
    <mergeCell ref="Y62:AA62"/>
    <mergeCell ref="D66:E66"/>
    <mergeCell ref="F66:L66"/>
    <mergeCell ref="M66:S66"/>
    <mergeCell ref="T66:X66"/>
    <mergeCell ref="Y66:AA66"/>
    <mergeCell ref="AB66:AD66"/>
    <mergeCell ref="D65:E65"/>
    <mergeCell ref="F65:L65"/>
    <mergeCell ref="M65:S65"/>
    <mergeCell ref="T65:X65"/>
    <mergeCell ref="Y65:AA65"/>
    <mergeCell ref="AB65:AD65"/>
    <mergeCell ref="D68:E68"/>
    <mergeCell ref="F68:L68"/>
    <mergeCell ref="M68:S68"/>
    <mergeCell ref="T68:X68"/>
    <mergeCell ref="Y68:AA68"/>
    <mergeCell ref="AB68:AD68"/>
    <mergeCell ref="D67:E67"/>
    <mergeCell ref="F67:L67"/>
    <mergeCell ref="M67:S67"/>
    <mergeCell ref="T67:X67"/>
    <mergeCell ref="Y67:AA67"/>
    <mergeCell ref="AB67:AD67"/>
    <mergeCell ref="D70:AD70"/>
    <mergeCell ref="D71:AD71"/>
    <mergeCell ref="D72:AD72"/>
    <mergeCell ref="D73:AD73"/>
    <mergeCell ref="D74:AD74"/>
    <mergeCell ref="D75:AD75"/>
    <mergeCell ref="D69:E69"/>
    <mergeCell ref="F69:L69"/>
    <mergeCell ref="M69:S69"/>
    <mergeCell ref="T69:X69"/>
    <mergeCell ref="Y69:AA69"/>
    <mergeCell ref="AB69:AD69"/>
    <mergeCell ref="C76:AE76"/>
    <mergeCell ref="B77:AF77"/>
    <mergeCell ref="B78:AG78"/>
    <mergeCell ref="C79:AH79"/>
    <mergeCell ref="A80:A110"/>
    <mergeCell ref="B80:AF80"/>
    <mergeCell ref="AG80:AG109"/>
    <mergeCell ref="B81:B106"/>
    <mergeCell ref="C81:V87"/>
    <mergeCell ref="W81:AE85"/>
    <mergeCell ref="AF81:AF106"/>
    <mergeCell ref="W86:Y87"/>
    <mergeCell ref="Z86:AE87"/>
    <mergeCell ref="C88:AE88"/>
    <mergeCell ref="C89:AE89"/>
    <mergeCell ref="C90:AE90"/>
    <mergeCell ref="C91:C106"/>
    <mergeCell ref="D91:AD91"/>
    <mergeCell ref="AE91:AE106"/>
    <mergeCell ref="D92:Q93"/>
    <mergeCell ref="R92:AD93"/>
    <mergeCell ref="D94:E95"/>
    <mergeCell ref="F94:L95"/>
    <mergeCell ref="M94:P95"/>
    <mergeCell ref="Q94:X94"/>
    <mergeCell ref="Y94:AA95"/>
    <mergeCell ref="AB94:AD95"/>
    <mergeCell ref="Q95:T95"/>
    <mergeCell ref="U95:X95"/>
    <mergeCell ref="D97:E97"/>
    <mergeCell ref="F97:L97"/>
    <mergeCell ref="M97:P97"/>
    <mergeCell ref="Q97:X97"/>
    <mergeCell ref="Y97:AA97"/>
    <mergeCell ref="AB97:AC97"/>
    <mergeCell ref="D96:E96"/>
    <mergeCell ref="F96:L96"/>
    <mergeCell ref="M96:P96"/>
    <mergeCell ref="Q96:X96"/>
    <mergeCell ref="Y96:AA96"/>
    <mergeCell ref="AB96:AC96"/>
    <mergeCell ref="D99:E99"/>
    <mergeCell ref="F99:L99"/>
    <mergeCell ref="M99:P99"/>
    <mergeCell ref="Q99:X99"/>
    <mergeCell ref="Y99:AA99"/>
    <mergeCell ref="AB99:AC99"/>
    <mergeCell ref="D98:E98"/>
    <mergeCell ref="F98:L98"/>
    <mergeCell ref="M98:P98"/>
    <mergeCell ref="Q98:X98"/>
    <mergeCell ref="Y98:AA98"/>
    <mergeCell ref="AB98:AC98"/>
    <mergeCell ref="D101:E101"/>
    <mergeCell ref="F101:L101"/>
    <mergeCell ref="M101:P101"/>
    <mergeCell ref="Q101:X101"/>
    <mergeCell ref="Y101:AA101"/>
    <mergeCell ref="AB101:AC101"/>
    <mergeCell ref="D100:E100"/>
    <mergeCell ref="F100:L100"/>
    <mergeCell ref="M100:P100"/>
    <mergeCell ref="Q100:X100"/>
    <mergeCell ref="Y100:AA100"/>
    <mergeCell ref="AB100:AC100"/>
    <mergeCell ref="D103:E103"/>
    <mergeCell ref="F103:L103"/>
    <mergeCell ref="M103:P103"/>
    <mergeCell ref="Q103:X103"/>
    <mergeCell ref="Y103:AA103"/>
    <mergeCell ref="AB103:AC103"/>
    <mergeCell ref="D102:E102"/>
    <mergeCell ref="F102:L102"/>
    <mergeCell ref="M102:P102"/>
    <mergeCell ref="Q102:X102"/>
    <mergeCell ref="Y102:AA102"/>
    <mergeCell ref="AB102:AC102"/>
    <mergeCell ref="D105:E105"/>
    <mergeCell ref="F105:L105"/>
    <mergeCell ref="M105:P105"/>
    <mergeCell ref="Q105:X105"/>
    <mergeCell ref="Y105:AA105"/>
    <mergeCell ref="AB105:AC105"/>
    <mergeCell ref="D104:E104"/>
    <mergeCell ref="F104:L104"/>
    <mergeCell ref="M104:P104"/>
    <mergeCell ref="Q104:X104"/>
    <mergeCell ref="Y104:AA104"/>
    <mergeCell ref="AB104:AC104"/>
    <mergeCell ref="D107:E107"/>
    <mergeCell ref="F107:L107"/>
    <mergeCell ref="M107:P107"/>
    <mergeCell ref="Q107:X107"/>
    <mergeCell ref="Y107:AA107"/>
    <mergeCell ref="AB107:AC107"/>
    <mergeCell ref="D106:E106"/>
    <mergeCell ref="F106:L106"/>
    <mergeCell ref="M106:P106"/>
    <mergeCell ref="Q106:X106"/>
    <mergeCell ref="Y106:AA106"/>
    <mergeCell ref="AB106:AC106"/>
    <mergeCell ref="C108:AE108"/>
    <mergeCell ref="B109:AF109"/>
    <mergeCell ref="B110:AG110"/>
    <mergeCell ref="A111:AG111"/>
    <mergeCell ref="A112:A146"/>
    <mergeCell ref="B112:AF112"/>
    <mergeCell ref="AG112:AG145"/>
    <mergeCell ref="B113:B144"/>
    <mergeCell ref="C113:V119"/>
    <mergeCell ref="W113:AE117"/>
    <mergeCell ref="F125:L126"/>
    <mergeCell ref="M125:P126"/>
    <mergeCell ref="Q125:X125"/>
    <mergeCell ref="Y125:AA126"/>
    <mergeCell ref="AB125:AD126"/>
    <mergeCell ref="AE125:AE144"/>
    <mergeCell ref="Q126:T126"/>
    <mergeCell ref="U126:X126"/>
    <mergeCell ref="AB129:AC129"/>
    <mergeCell ref="AB130:AC130"/>
    <mergeCell ref="D128:E128"/>
    <mergeCell ref="F128:L128"/>
    <mergeCell ref="M128:P128"/>
    <mergeCell ref="Q128:X128"/>
    <mergeCell ref="Y128:AA128"/>
    <mergeCell ref="AB128:AC128"/>
    <mergeCell ref="D127:E127"/>
    <mergeCell ref="F127:L127"/>
    <mergeCell ref="M127:P127"/>
    <mergeCell ref="Q127:X127"/>
    <mergeCell ref="Y127:AA127"/>
    <mergeCell ref="AB127:AC127"/>
    <mergeCell ref="D130:E130"/>
    <mergeCell ref="F130:L130"/>
    <mergeCell ref="M130:P130"/>
    <mergeCell ref="Q130:T130"/>
    <mergeCell ref="U130:X130"/>
    <mergeCell ref="Y130:AA130"/>
    <mergeCell ref="D129:E129"/>
    <mergeCell ref="F129:L129"/>
    <mergeCell ref="M129:P129"/>
    <mergeCell ref="Q129:T129"/>
    <mergeCell ref="U129:X129"/>
    <mergeCell ref="Y129:AA129"/>
    <mergeCell ref="D133:AD133"/>
    <mergeCell ref="D134:AD134"/>
    <mergeCell ref="D135:AD135"/>
    <mergeCell ref="D136:AD136"/>
    <mergeCell ref="D137:M138"/>
    <mergeCell ref="N137:S138"/>
    <mergeCell ref="T137:Z138"/>
    <mergeCell ref="AA137:AD138"/>
    <mergeCell ref="AB131:AC131"/>
    <mergeCell ref="D132:E132"/>
    <mergeCell ref="F132:L132"/>
    <mergeCell ref="M132:P132"/>
    <mergeCell ref="Q132:X132"/>
    <mergeCell ref="Y132:AA132"/>
    <mergeCell ref="AB132:AC132"/>
    <mergeCell ref="D131:E131"/>
    <mergeCell ref="F131:L131"/>
    <mergeCell ref="M131:P131"/>
    <mergeCell ref="Q131:T131"/>
    <mergeCell ref="U131:X131"/>
    <mergeCell ref="Y131:AA131"/>
    <mergeCell ref="C145:AE145"/>
    <mergeCell ref="B146:AG146"/>
    <mergeCell ref="D142:AD142"/>
    <mergeCell ref="D143:M143"/>
    <mergeCell ref="N143:U143"/>
    <mergeCell ref="V143:Y143"/>
    <mergeCell ref="Z143:AD143"/>
    <mergeCell ref="D144:AD144"/>
    <mergeCell ref="D139:AD139"/>
    <mergeCell ref="D140:AD140"/>
    <mergeCell ref="D141:M141"/>
    <mergeCell ref="N141:U141"/>
    <mergeCell ref="V141:Y141"/>
    <mergeCell ref="Z141:AD141"/>
    <mergeCell ref="AF113:AF144"/>
    <mergeCell ref="W118:Y119"/>
    <mergeCell ref="Z118:AE119"/>
    <mergeCell ref="C120:AE120"/>
    <mergeCell ref="C121:AE121"/>
    <mergeCell ref="C122:AE122"/>
    <mergeCell ref="D123:AD123"/>
    <mergeCell ref="C124:AE124"/>
    <mergeCell ref="C125:C144"/>
    <mergeCell ref="D125:E126"/>
  </mergeCells>
  <conditionalFormatting sqref="D64">
    <cfRule type="cellIs" dxfId="107" priority="14" operator="lessThanOrEqual">
      <formula>0</formula>
    </cfRule>
    <cfRule type="cellIs" dxfId="106" priority="15" operator="greaterThan">
      <formula>0</formula>
    </cfRule>
  </conditionalFormatting>
  <conditionalFormatting sqref="Y127:AA128 Y96:AA107">
    <cfRule type="notContainsText" dxfId="105" priority="12" operator="notContains" text="رعایت بند حد مجاز قابل قبول">
      <formula>ISERROR(SEARCH("رعایت بند حد مجاز قابل قبول",Y96))</formula>
    </cfRule>
    <cfRule type="containsText" dxfId="104" priority="13" operator="containsText" text="رعایت بند حد مجاز قابل قبول">
      <formula>NOT(ISERROR(SEARCH("رعایت بند حد مجاز قابل قبول",Y96)))</formula>
    </cfRule>
  </conditionalFormatting>
  <conditionalFormatting sqref="Y129:AA129">
    <cfRule type="cellIs" dxfId="103" priority="10" operator="lessThanOrEqual">
      <formula>0</formula>
    </cfRule>
    <cfRule type="cellIs" dxfId="102" priority="11" operator="greaterThan">
      <formula>0</formula>
    </cfRule>
  </conditionalFormatting>
  <conditionalFormatting sqref="Y131:AA131">
    <cfRule type="cellIs" dxfId="101" priority="7" operator="greaterThanOrEqual">
      <formula>$U$131</formula>
    </cfRule>
    <cfRule type="cellIs" dxfId="100" priority="8" operator="lessThanOrEqual">
      <formula>0</formula>
    </cfRule>
    <cfRule type="cellIs" dxfId="99" priority="9" operator="between">
      <formula>$Q$131</formula>
      <formula>$U$131</formula>
    </cfRule>
  </conditionalFormatting>
  <conditionalFormatting sqref="Q129:T129">
    <cfRule type="cellIs" dxfId="98" priority="5" operator="greaterThan">
      <formula>0</formula>
    </cfRule>
    <cfRule type="cellIs" dxfId="97" priority="6" operator="lessThanOrEqual">
      <formula>0</formula>
    </cfRule>
  </conditionalFormatting>
  <conditionalFormatting sqref="U129:X129">
    <cfRule type="cellIs" dxfId="96" priority="3" operator="greaterThan">
      <formula>0</formula>
    </cfRule>
    <cfRule type="cellIs" dxfId="95" priority="4" operator="lessThanOrEqual">
      <formula>0</formula>
    </cfRule>
  </conditionalFormatting>
  <conditionalFormatting sqref="D64">
    <cfRule type="cellIs" dxfId="94" priority="1" operator="lessThanOrEqual">
      <formula>0</formula>
    </cfRule>
    <cfRule type="cellIs" dxfId="93" priority="2" operator="greaterThan">
      <formula>0</formula>
    </cfRule>
  </conditionalFormatting>
  <dataValidations count="1">
    <dataValidation type="list" allowBlank="1" showInputMessage="1" showErrorMessage="1" errorTitle="هشدار:" error="فقط مربع سیاه یا خط تیره_x000a_ " promptTitle="توجه :" prompt="اگر جواب مثبت می باشد، مربع سیاه وارد شود._x000a_اگر جواب منفی می باشد، خط تیره واردشود." sqref="S24:S25 AD24:AD25 X24:X25">
      <formula1>$C$37:$C$38</formula1>
    </dataValidation>
  </dataValidations>
  <printOptions horizontalCentered="1" verticalCentered="1"/>
  <pageMargins left="0.23622047244094499" right="0.23622047244094499" top="0.85" bottom="0.85" header="0.31496062992126" footer="0.55000000000000004"/>
  <pageSetup paperSize="9" scale="90" fitToHeight="5" orientation="portrait" horizontalDpi="1200" verticalDpi="1200" r:id="rId1"/>
  <headerFooter alignWithMargins="0">
    <oddHeader>&amp;C
&amp;G</oddHeader>
    <oddFooter>&amp;L&amp;"Times New Roman,Bold"&amp;9&amp;K00B050{&amp;D- ( &amp;T )}&amp;C&amp;"B Titr,Bold"&amp;8&amp;K0070C0{&amp;Z&amp;F-
&amp;A}&amp;R&amp;"Times New Roman,Bold"&amp;9&amp;KC00000{Page( &amp;P - &amp;N )}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X386"/>
  <sheetViews>
    <sheetView rightToLeft="1" topLeftCell="A50" workbookViewId="0">
      <selection activeCell="F59" sqref="F59:AD60"/>
    </sheetView>
  </sheetViews>
  <sheetFormatPr defaultColWidth="0" defaultRowHeight="18" zeroHeight="1" x14ac:dyDescent="0.45"/>
  <cols>
    <col min="1" max="1" width="0.875" style="2" customWidth="1"/>
    <col min="2" max="2" width="0.625" style="2" customWidth="1"/>
    <col min="3" max="3" width="2.375" style="2" customWidth="1"/>
    <col min="4" max="5" width="3.25" style="2" customWidth="1"/>
    <col min="6" max="11" width="3.25" style="22" customWidth="1"/>
    <col min="12" max="22" width="3.25" style="2" customWidth="1"/>
    <col min="23" max="23" width="2.25" style="2" customWidth="1"/>
    <col min="24" max="24" width="4.25" style="2" customWidth="1"/>
    <col min="25" max="30" width="3.25" style="2" customWidth="1"/>
    <col min="31" max="31" width="2.375" style="2" customWidth="1"/>
    <col min="32" max="32" width="0.375" style="2" customWidth="1"/>
    <col min="33" max="33" width="0.875" style="2" customWidth="1"/>
    <col min="34" max="36" width="3.25" style="2" hidden="1" customWidth="1"/>
    <col min="37" max="39" width="3.25" style="10" hidden="1" customWidth="1"/>
    <col min="40" max="41" width="3.25" style="2" hidden="1" customWidth="1"/>
    <col min="42" max="42" width="12.75" style="2" hidden="1" customWidth="1"/>
    <col min="43" max="43" width="4.25" style="2" hidden="1" customWidth="1"/>
    <col min="44" max="49" width="3.25" style="2" hidden="1" customWidth="1"/>
    <col min="50" max="50" width="2.75" style="2" hidden="1" customWidth="1"/>
    <col min="51" max="51" width="0.375" style="2" hidden="1" customWidth="1"/>
    <col min="52" max="53" width="0.875" style="2" hidden="1" customWidth="1"/>
    <col min="54" max="54" width="0.625" style="2" hidden="1" customWidth="1"/>
    <col min="55" max="55" width="2.75" style="2" hidden="1" customWidth="1"/>
    <col min="56" max="74" width="3.25" style="2" hidden="1" customWidth="1"/>
    <col min="75" max="75" width="2.25" style="2" hidden="1" customWidth="1"/>
    <col min="76" max="76" width="4.25" style="2" hidden="1" customWidth="1"/>
    <col min="77" max="82" width="3.25" style="2" hidden="1" customWidth="1"/>
    <col min="83" max="83" width="2.75" style="2" hidden="1" customWidth="1"/>
    <col min="84" max="84" width="0.625" style="2" hidden="1" customWidth="1"/>
    <col min="85" max="86" width="0.875" style="2" hidden="1" customWidth="1"/>
    <col min="87" max="87" width="0.625" style="2" hidden="1" customWidth="1"/>
    <col min="88" max="88" width="2.75" style="2" hidden="1" customWidth="1"/>
    <col min="89" max="107" width="3.25" style="2" hidden="1" customWidth="1"/>
    <col min="108" max="108" width="2.25" style="2" hidden="1" customWidth="1"/>
    <col min="109" max="109" width="4.25" style="2" hidden="1" customWidth="1"/>
    <col min="110" max="115" width="3.25" style="2" hidden="1" customWidth="1"/>
    <col min="116" max="116" width="2.75" style="2" hidden="1" customWidth="1"/>
    <col min="117" max="117" width="0.375" style="2" hidden="1" customWidth="1"/>
    <col min="118" max="119" width="0.875" style="2" hidden="1" customWidth="1"/>
    <col min="120" max="120" width="0.625" style="2" hidden="1" customWidth="1"/>
    <col min="121" max="121" width="2.75" style="2" hidden="1" customWidth="1"/>
    <col min="122" max="140" width="3.25" style="2" hidden="1" customWidth="1"/>
    <col min="141" max="141" width="2.25" style="2" hidden="1" customWidth="1"/>
    <col min="142" max="142" width="4.25" style="2" hidden="1" customWidth="1"/>
    <col min="143" max="148" width="3.25" style="2" hidden="1" customWidth="1"/>
    <col min="149" max="149" width="2.75" style="2" hidden="1" customWidth="1"/>
    <col min="150" max="150" width="0.375" style="2" hidden="1" customWidth="1"/>
    <col min="151" max="152" width="0.875" style="2" hidden="1" customWidth="1"/>
    <col min="153" max="153" width="2.75" style="2" hidden="1" customWidth="1"/>
    <col min="154" max="172" width="3.25" style="2" hidden="1" customWidth="1"/>
    <col min="173" max="173" width="2.25" style="2" hidden="1" customWidth="1"/>
    <col min="174" max="174" width="4.25" style="2" hidden="1" customWidth="1"/>
    <col min="175" max="180" width="3.25" style="2" hidden="1" customWidth="1"/>
    <col min="181" max="181" width="2.75" style="2" hidden="1" customWidth="1"/>
    <col min="182" max="182" width="0.625" style="2" hidden="1" customWidth="1"/>
    <col min="183" max="184" width="0.875" style="2" hidden="1" customWidth="1"/>
    <col min="185" max="258" width="3.25" style="2" hidden="1" customWidth="1"/>
    <col min="259" max="16384" width="9" style="2" hidden="1"/>
  </cols>
  <sheetData>
    <row r="1" spans="1:33" ht="15.75" customHeight="1" thickBo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ht="4.5" customHeight="1" x14ac:dyDescent="0.2">
      <c r="A2" s="97"/>
      <c r="B2" s="9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9"/>
      <c r="AG2" s="95"/>
    </row>
    <row r="3" spans="1:33" ht="15.95" customHeight="1" x14ac:dyDescent="0.2">
      <c r="A3" s="97"/>
      <c r="B3" s="220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5"/>
      <c r="X3" s="225"/>
      <c r="Y3" s="225"/>
      <c r="Z3" s="225"/>
      <c r="AA3" s="225"/>
      <c r="AB3" s="225"/>
      <c r="AC3" s="225"/>
      <c r="AD3" s="225"/>
      <c r="AE3" s="225"/>
      <c r="AF3" s="110"/>
      <c r="AG3" s="95"/>
    </row>
    <row r="4" spans="1:33" ht="15.95" customHeight="1" x14ac:dyDescent="0.2">
      <c r="A4" s="97"/>
      <c r="B4" s="220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95"/>
      <c r="X4" s="95"/>
      <c r="Y4" s="95"/>
      <c r="Z4" s="95"/>
      <c r="AA4" s="95"/>
      <c r="AB4" s="95"/>
      <c r="AC4" s="95"/>
      <c r="AD4" s="95"/>
      <c r="AE4" s="95"/>
      <c r="AF4" s="110"/>
      <c r="AG4" s="95"/>
    </row>
    <row r="5" spans="1:33" ht="15.95" customHeight="1" x14ac:dyDescent="0.2">
      <c r="A5" s="97"/>
      <c r="B5" s="220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95"/>
      <c r="X5" s="95"/>
      <c r="Y5" s="95"/>
      <c r="Z5" s="95"/>
      <c r="AA5" s="95"/>
      <c r="AB5" s="95"/>
      <c r="AC5" s="95"/>
      <c r="AD5" s="95"/>
      <c r="AE5" s="95"/>
      <c r="AF5" s="110"/>
      <c r="AG5" s="95"/>
    </row>
    <row r="6" spans="1:33" ht="15.95" customHeight="1" x14ac:dyDescent="0.2">
      <c r="A6" s="97"/>
      <c r="B6" s="220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95"/>
      <c r="X6" s="95"/>
      <c r="Y6" s="95"/>
      <c r="Z6" s="95"/>
      <c r="AA6" s="95"/>
      <c r="AB6" s="95"/>
      <c r="AC6" s="95"/>
      <c r="AD6" s="95"/>
      <c r="AE6" s="95"/>
      <c r="AF6" s="110"/>
      <c r="AG6" s="95"/>
    </row>
    <row r="7" spans="1:33" ht="15.95" customHeight="1" x14ac:dyDescent="0.2">
      <c r="A7" s="97"/>
      <c r="B7" s="220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95"/>
      <c r="X7" s="95"/>
      <c r="Y7" s="95"/>
      <c r="Z7" s="95"/>
      <c r="AA7" s="95"/>
      <c r="AB7" s="95"/>
      <c r="AC7" s="95"/>
      <c r="AD7" s="95"/>
      <c r="AE7" s="95"/>
      <c r="AF7" s="110"/>
      <c r="AG7" s="95"/>
    </row>
    <row r="8" spans="1:33" ht="15.95" customHeight="1" x14ac:dyDescent="0.2">
      <c r="A8" s="97"/>
      <c r="B8" s="220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111" t="s">
        <v>43</v>
      </c>
      <c r="X8" s="111"/>
      <c r="Y8" s="111"/>
      <c r="Z8" s="112" t="s">
        <v>44</v>
      </c>
      <c r="AA8" s="497"/>
      <c r="AB8" s="497"/>
      <c r="AC8" s="497"/>
      <c r="AD8" s="497"/>
      <c r="AE8" s="498"/>
      <c r="AF8" s="110"/>
      <c r="AG8" s="95"/>
    </row>
    <row r="9" spans="1:33" ht="15.95" customHeight="1" x14ac:dyDescent="0.2">
      <c r="A9" s="97"/>
      <c r="B9" s="220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111"/>
      <c r="X9" s="111"/>
      <c r="Y9" s="111"/>
      <c r="Z9" s="499"/>
      <c r="AA9" s="497"/>
      <c r="AB9" s="497"/>
      <c r="AC9" s="497"/>
      <c r="AD9" s="497"/>
      <c r="AE9" s="498"/>
      <c r="AF9" s="110"/>
      <c r="AG9" s="95"/>
    </row>
    <row r="10" spans="1:33" ht="20.100000000000001" customHeight="1" x14ac:dyDescent="0.55000000000000004">
      <c r="A10" s="97"/>
      <c r="B10" s="220"/>
      <c r="C10" s="115" t="s">
        <v>0</v>
      </c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5"/>
      <c r="AE10" s="505"/>
      <c r="AF10" s="110"/>
      <c r="AG10" s="95"/>
    </row>
    <row r="11" spans="1:33" ht="20.100000000000001" customHeight="1" x14ac:dyDescent="0.2">
      <c r="A11" s="97"/>
      <c r="B11" s="220"/>
      <c r="C11" s="118" t="s">
        <v>1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5"/>
      <c r="AE11" s="95"/>
      <c r="AF11" s="110"/>
      <c r="AG11" s="95"/>
    </row>
    <row r="12" spans="1:33" ht="20.100000000000001" customHeight="1" x14ac:dyDescent="0.2">
      <c r="A12" s="97"/>
      <c r="B12" s="220"/>
      <c r="C12" s="121" t="s">
        <v>37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5"/>
      <c r="AE12" s="95"/>
      <c r="AF12" s="110"/>
      <c r="AG12" s="95"/>
    </row>
    <row r="13" spans="1:33" ht="3.95" customHeight="1" thickBot="1" x14ac:dyDescent="0.25">
      <c r="A13" s="97"/>
      <c r="B13" s="220"/>
      <c r="C13" s="8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29">
        <v>451303</v>
      </c>
      <c r="AF13" s="110"/>
      <c r="AG13" s="95"/>
    </row>
    <row r="14" spans="1:33" ht="18" customHeight="1" x14ac:dyDescent="0.2">
      <c r="A14" s="97"/>
      <c r="B14" s="220"/>
      <c r="C14" s="95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5"/>
      <c r="AF14" s="110"/>
      <c r="AG14" s="95"/>
    </row>
    <row r="15" spans="1:33" ht="18" customHeight="1" x14ac:dyDescent="0.2">
      <c r="A15" s="97"/>
      <c r="B15" s="220"/>
      <c r="C15" s="95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5"/>
      <c r="AF15" s="110"/>
      <c r="AG15" s="95"/>
    </row>
    <row r="16" spans="1:33" ht="32.1" customHeight="1" x14ac:dyDescent="0.45">
      <c r="A16" s="97"/>
      <c r="B16" s="220"/>
      <c r="C16" s="507"/>
      <c r="D16" s="508" t="s">
        <v>42</v>
      </c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10"/>
      <c r="AF16" s="110"/>
      <c r="AG16" s="95"/>
    </row>
    <row r="17" spans="1:33" ht="20.100000000000001" customHeight="1" x14ac:dyDescent="0.2">
      <c r="A17" s="97"/>
      <c r="B17" s="220"/>
      <c r="C17" s="227"/>
      <c r="D17" s="458" t="s">
        <v>46</v>
      </c>
      <c r="E17" s="459"/>
      <c r="F17" s="459"/>
      <c r="G17" s="459"/>
      <c r="H17" s="459"/>
      <c r="I17" s="459"/>
      <c r="J17" s="462"/>
      <c r="K17" s="462"/>
      <c r="L17" s="462"/>
      <c r="M17" s="462"/>
      <c r="N17" s="462"/>
      <c r="O17" s="462"/>
      <c r="P17" s="482" t="s">
        <v>40</v>
      </c>
      <c r="Q17" s="483"/>
      <c r="R17" s="483"/>
      <c r="S17" s="483"/>
      <c r="T17" s="483"/>
      <c r="U17" s="483"/>
      <c r="V17" s="462"/>
      <c r="W17" s="462"/>
      <c r="X17" s="462"/>
      <c r="Y17" s="462"/>
      <c r="Z17" s="462"/>
      <c r="AA17" s="462"/>
      <c r="AB17" s="462"/>
      <c r="AC17" s="462"/>
      <c r="AD17" s="485"/>
      <c r="AE17" s="397"/>
      <c r="AF17" s="110"/>
      <c r="AG17" s="95"/>
    </row>
    <row r="18" spans="1:33" ht="20.100000000000001" customHeight="1" x14ac:dyDescent="0.2">
      <c r="A18" s="97"/>
      <c r="B18" s="220"/>
      <c r="C18" s="227"/>
      <c r="D18" s="460"/>
      <c r="E18" s="461"/>
      <c r="F18" s="461"/>
      <c r="G18" s="461"/>
      <c r="H18" s="461"/>
      <c r="I18" s="461"/>
      <c r="J18" s="463"/>
      <c r="K18" s="463"/>
      <c r="L18" s="463"/>
      <c r="M18" s="463"/>
      <c r="N18" s="463"/>
      <c r="O18" s="463"/>
      <c r="P18" s="484"/>
      <c r="Q18" s="484"/>
      <c r="R18" s="484"/>
      <c r="S18" s="484"/>
      <c r="T18" s="484"/>
      <c r="U18" s="484"/>
      <c r="V18" s="463"/>
      <c r="W18" s="463"/>
      <c r="X18" s="463"/>
      <c r="Y18" s="463"/>
      <c r="Z18" s="463"/>
      <c r="AA18" s="463"/>
      <c r="AB18" s="463"/>
      <c r="AC18" s="463"/>
      <c r="AD18" s="486"/>
      <c r="AE18" s="397"/>
      <c r="AF18" s="110"/>
      <c r="AG18" s="95"/>
    </row>
    <row r="19" spans="1:33" ht="20.100000000000001" customHeight="1" x14ac:dyDescent="0.2">
      <c r="A19" s="97"/>
      <c r="B19" s="220"/>
      <c r="C19" s="227"/>
      <c r="D19" s="458" t="s">
        <v>47</v>
      </c>
      <c r="E19" s="459"/>
      <c r="F19" s="459"/>
      <c r="G19" s="459"/>
      <c r="H19" s="459"/>
      <c r="I19" s="459"/>
      <c r="J19" s="462"/>
      <c r="K19" s="462"/>
      <c r="L19" s="462"/>
      <c r="M19" s="462"/>
      <c r="N19" s="462"/>
      <c r="O19" s="462"/>
      <c r="P19" s="482" t="s">
        <v>41</v>
      </c>
      <c r="Q19" s="483"/>
      <c r="R19" s="483"/>
      <c r="S19" s="483"/>
      <c r="T19" s="483"/>
      <c r="U19" s="483"/>
      <c r="V19" s="483"/>
      <c r="W19" s="500"/>
      <c r="X19" s="500"/>
      <c r="Y19" s="500"/>
      <c r="Z19" s="500"/>
      <c r="AA19" s="500"/>
      <c r="AB19" s="500"/>
      <c r="AC19" s="500"/>
      <c r="AD19" s="501"/>
      <c r="AE19" s="397"/>
      <c r="AF19" s="110"/>
      <c r="AG19" s="95"/>
    </row>
    <row r="20" spans="1:33" ht="20.100000000000001" customHeight="1" x14ac:dyDescent="0.2">
      <c r="A20" s="97"/>
      <c r="B20" s="220"/>
      <c r="C20" s="227"/>
      <c r="D20" s="460"/>
      <c r="E20" s="461"/>
      <c r="F20" s="461"/>
      <c r="G20" s="461"/>
      <c r="H20" s="461"/>
      <c r="I20" s="461"/>
      <c r="J20" s="463"/>
      <c r="K20" s="463"/>
      <c r="L20" s="463"/>
      <c r="M20" s="463"/>
      <c r="N20" s="463"/>
      <c r="O20" s="463"/>
      <c r="P20" s="484"/>
      <c r="Q20" s="484"/>
      <c r="R20" s="484"/>
      <c r="S20" s="484"/>
      <c r="T20" s="484"/>
      <c r="U20" s="484"/>
      <c r="V20" s="484"/>
      <c r="W20" s="502"/>
      <c r="X20" s="502"/>
      <c r="Y20" s="502"/>
      <c r="Z20" s="502"/>
      <c r="AA20" s="502"/>
      <c r="AB20" s="502"/>
      <c r="AC20" s="502"/>
      <c r="AD20" s="503"/>
      <c r="AE20" s="397"/>
      <c r="AF20" s="110"/>
      <c r="AG20" s="95"/>
    </row>
    <row r="21" spans="1:33" ht="20.100000000000001" customHeight="1" x14ac:dyDescent="0.2">
      <c r="A21" s="97"/>
      <c r="B21" s="220"/>
      <c r="C21" s="227"/>
      <c r="D21" s="458" t="s">
        <v>39</v>
      </c>
      <c r="E21" s="459"/>
      <c r="F21" s="459"/>
      <c r="G21" s="459"/>
      <c r="H21" s="459"/>
      <c r="I21" s="459"/>
      <c r="J21" s="462"/>
      <c r="K21" s="462"/>
      <c r="L21" s="462"/>
      <c r="M21" s="462"/>
      <c r="N21" s="462"/>
      <c r="O21" s="462"/>
      <c r="P21" s="482" t="s">
        <v>13</v>
      </c>
      <c r="Q21" s="483"/>
      <c r="R21" s="483"/>
      <c r="S21" s="483"/>
      <c r="T21" s="483"/>
      <c r="U21" s="483"/>
      <c r="V21" s="483"/>
      <c r="W21" s="462"/>
      <c r="X21" s="462"/>
      <c r="Y21" s="462"/>
      <c r="Z21" s="462"/>
      <c r="AA21" s="462"/>
      <c r="AB21" s="462"/>
      <c r="AC21" s="462"/>
      <c r="AD21" s="485"/>
      <c r="AE21" s="397"/>
      <c r="AF21" s="110"/>
      <c r="AG21" s="95"/>
    </row>
    <row r="22" spans="1:33" ht="20.100000000000001" customHeight="1" x14ac:dyDescent="0.2">
      <c r="A22" s="97"/>
      <c r="B22" s="220"/>
      <c r="C22" s="227"/>
      <c r="D22" s="460"/>
      <c r="E22" s="461"/>
      <c r="F22" s="461"/>
      <c r="G22" s="461"/>
      <c r="H22" s="461"/>
      <c r="I22" s="461"/>
      <c r="J22" s="463"/>
      <c r="K22" s="463"/>
      <c r="L22" s="463"/>
      <c r="M22" s="463"/>
      <c r="N22" s="463"/>
      <c r="O22" s="463"/>
      <c r="P22" s="484"/>
      <c r="Q22" s="484"/>
      <c r="R22" s="484"/>
      <c r="S22" s="484"/>
      <c r="T22" s="484"/>
      <c r="U22" s="484"/>
      <c r="V22" s="484"/>
      <c r="W22" s="463"/>
      <c r="X22" s="463"/>
      <c r="Y22" s="463"/>
      <c r="Z22" s="463"/>
      <c r="AA22" s="463"/>
      <c r="AB22" s="463"/>
      <c r="AC22" s="463"/>
      <c r="AD22" s="486"/>
      <c r="AE22" s="397"/>
      <c r="AF22" s="110"/>
      <c r="AG22" s="95"/>
    </row>
    <row r="23" spans="1:33" ht="32.1" customHeight="1" x14ac:dyDescent="0.45">
      <c r="A23" s="97"/>
      <c r="B23" s="220"/>
      <c r="C23" s="95"/>
      <c r="D23" s="474" t="s">
        <v>11</v>
      </c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227"/>
      <c r="AF23" s="110"/>
      <c r="AG23" s="95"/>
    </row>
    <row r="24" spans="1:33" ht="24.95" customHeight="1" x14ac:dyDescent="0.2">
      <c r="A24" s="97"/>
      <c r="B24" s="220"/>
      <c r="C24" s="227"/>
      <c r="D24" s="638" t="s">
        <v>22</v>
      </c>
      <c r="E24" s="423"/>
      <c r="F24" s="423"/>
      <c r="G24" s="423"/>
      <c r="H24" s="423"/>
      <c r="I24" s="423"/>
      <c r="J24" s="423"/>
      <c r="K24" s="423"/>
      <c r="L24" s="639"/>
      <c r="M24" s="634" t="s">
        <v>14</v>
      </c>
      <c r="N24" s="448"/>
      <c r="O24" s="448"/>
      <c r="P24" s="448"/>
      <c r="Q24" s="448"/>
      <c r="R24" s="25" t="s">
        <v>10</v>
      </c>
      <c r="S24" s="632" t="s">
        <v>15</v>
      </c>
      <c r="T24" s="225"/>
      <c r="U24" s="225"/>
      <c r="V24" s="225"/>
      <c r="W24" s="633"/>
      <c r="X24" s="27" t="s">
        <v>10</v>
      </c>
      <c r="Y24" s="494" t="s">
        <v>17</v>
      </c>
      <c r="Z24" s="495"/>
      <c r="AA24" s="495"/>
      <c r="AB24" s="495"/>
      <c r="AC24" s="496"/>
      <c r="AD24" s="25" t="s">
        <v>10</v>
      </c>
      <c r="AE24" s="397"/>
      <c r="AF24" s="110"/>
      <c r="AG24" s="95"/>
    </row>
    <row r="25" spans="1:33" ht="24.95" customHeight="1" x14ac:dyDescent="0.2">
      <c r="A25" s="97"/>
      <c r="B25" s="220"/>
      <c r="C25" s="227"/>
      <c r="D25" s="636" t="s">
        <v>21</v>
      </c>
      <c r="E25" s="424"/>
      <c r="F25" s="424"/>
      <c r="G25" s="424"/>
      <c r="H25" s="424"/>
      <c r="I25" s="424"/>
      <c r="J25" s="424"/>
      <c r="K25" s="424"/>
      <c r="L25" s="637"/>
      <c r="M25" s="635" t="s">
        <v>18</v>
      </c>
      <c r="N25" s="432"/>
      <c r="O25" s="432"/>
      <c r="P25" s="432"/>
      <c r="Q25" s="432"/>
      <c r="R25" s="26" t="s">
        <v>10</v>
      </c>
      <c r="S25" s="630" t="s">
        <v>19</v>
      </c>
      <c r="T25" s="150"/>
      <c r="U25" s="150"/>
      <c r="V25" s="150"/>
      <c r="W25" s="631"/>
      <c r="X25" s="28" t="s">
        <v>10</v>
      </c>
      <c r="Y25" s="471" t="s">
        <v>20</v>
      </c>
      <c r="Z25" s="472"/>
      <c r="AA25" s="472"/>
      <c r="AB25" s="472"/>
      <c r="AC25" s="473"/>
      <c r="AD25" s="26" t="s">
        <v>10</v>
      </c>
      <c r="AE25" s="397"/>
      <c r="AF25" s="110"/>
      <c r="AG25" s="95"/>
    </row>
    <row r="26" spans="1:33" ht="32.1" customHeight="1" x14ac:dyDescent="0.45">
      <c r="A26" s="97"/>
      <c r="B26" s="220"/>
      <c r="C26" s="95"/>
      <c r="D26" s="474" t="s">
        <v>12</v>
      </c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227"/>
      <c r="AF26" s="110"/>
      <c r="AG26" s="95"/>
    </row>
    <row r="27" spans="1:33" ht="24.95" customHeight="1" x14ac:dyDescent="0.2">
      <c r="A27" s="97"/>
      <c r="B27" s="220"/>
      <c r="C27" s="95"/>
      <c r="D27" s="476" t="s">
        <v>24</v>
      </c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8"/>
      <c r="R27" s="479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1"/>
      <c r="AE27" s="227"/>
      <c r="AF27" s="110"/>
      <c r="AG27" s="95"/>
    </row>
    <row r="28" spans="1:33" ht="24.95" customHeight="1" x14ac:dyDescent="0.2">
      <c r="A28" s="97"/>
      <c r="B28" s="220"/>
      <c r="C28" s="95"/>
      <c r="D28" s="450" t="s">
        <v>70</v>
      </c>
      <c r="E28" s="451"/>
      <c r="F28" s="451"/>
      <c r="G28" s="451"/>
      <c r="H28" s="451"/>
      <c r="I28" s="451"/>
      <c r="J28" s="451"/>
      <c r="K28" s="451"/>
      <c r="L28" s="451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4"/>
      <c r="AE28" s="227"/>
      <c r="AF28" s="110"/>
      <c r="AG28" s="95"/>
    </row>
    <row r="29" spans="1:33" ht="35.1" customHeight="1" x14ac:dyDescent="0.2">
      <c r="A29" s="97"/>
      <c r="B29" s="220"/>
      <c r="C29" s="95"/>
      <c r="D29" s="450" t="s">
        <v>23</v>
      </c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622"/>
      <c r="Y29" s="622"/>
      <c r="Z29" s="622"/>
      <c r="AA29" s="622"/>
      <c r="AB29" s="622"/>
      <c r="AC29" s="622"/>
      <c r="AD29" s="623"/>
      <c r="AE29" s="227"/>
      <c r="AF29" s="110"/>
      <c r="AG29" s="95"/>
    </row>
    <row r="30" spans="1:33" ht="24.95" customHeight="1" x14ac:dyDescent="0.2">
      <c r="A30" s="97"/>
      <c r="B30" s="220"/>
      <c r="C30" s="95"/>
      <c r="D30" s="450" t="s">
        <v>71</v>
      </c>
      <c r="E30" s="455"/>
      <c r="F30" s="455"/>
      <c r="G30" s="455"/>
      <c r="H30" s="455"/>
      <c r="I30" s="455"/>
      <c r="J30" s="455"/>
      <c r="K30" s="455"/>
      <c r="L30" s="455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  <c r="AB30" s="453"/>
      <c r="AC30" s="453"/>
      <c r="AD30" s="454"/>
      <c r="AE30" s="227"/>
      <c r="AF30" s="110"/>
      <c r="AG30" s="95"/>
    </row>
    <row r="31" spans="1:33" ht="24.95" customHeight="1" x14ac:dyDescent="0.2">
      <c r="A31" s="97"/>
      <c r="B31" s="220"/>
      <c r="C31" s="95"/>
      <c r="D31" s="441" t="s">
        <v>25</v>
      </c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3"/>
      <c r="AE31" s="227"/>
      <c r="AF31" s="110"/>
      <c r="AG31" s="95"/>
    </row>
    <row r="32" spans="1:33" ht="24.95" customHeight="1" x14ac:dyDescent="0.2">
      <c r="A32" s="97"/>
      <c r="B32" s="220"/>
      <c r="C32" s="95"/>
      <c r="D32" s="444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6"/>
      <c r="AE32" s="227"/>
      <c r="AF32" s="110"/>
      <c r="AG32" s="95"/>
    </row>
    <row r="33" spans="1:33" ht="24.95" customHeight="1" x14ac:dyDescent="0.2">
      <c r="A33" s="97"/>
      <c r="B33" s="220"/>
      <c r="C33" s="227"/>
      <c r="D33" s="447" t="s">
        <v>55</v>
      </c>
      <c r="E33" s="448"/>
      <c r="F33" s="448"/>
      <c r="G33" s="448"/>
      <c r="H33" s="448"/>
      <c r="I33" s="448"/>
      <c r="J33" s="449"/>
      <c r="K33" s="447" t="s">
        <v>57</v>
      </c>
      <c r="L33" s="448"/>
      <c r="M33" s="448"/>
      <c r="N33" s="448"/>
      <c r="O33" s="449"/>
      <c r="P33" s="447" t="s">
        <v>59</v>
      </c>
      <c r="Q33" s="448"/>
      <c r="R33" s="448"/>
      <c r="S33" s="448"/>
      <c r="T33" s="448"/>
      <c r="U33" s="449"/>
      <c r="V33" s="447" t="s">
        <v>60</v>
      </c>
      <c r="W33" s="448"/>
      <c r="X33" s="448"/>
      <c r="Y33" s="449"/>
      <c r="Z33" s="447" t="s">
        <v>62</v>
      </c>
      <c r="AA33" s="448"/>
      <c r="AB33" s="448"/>
      <c r="AC33" s="448"/>
      <c r="AD33" s="449"/>
      <c r="AE33" s="397"/>
      <c r="AF33" s="110"/>
      <c r="AG33" s="95"/>
    </row>
    <row r="34" spans="1:33" ht="24.95" customHeight="1" x14ac:dyDescent="0.2">
      <c r="A34" s="97"/>
      <c r="B34" s="220"/>
      <c r="C34" s="227"/>
      <c r="D34" s="431" t="s">
        <v>56</v>
      </c>
      <c r="E34" s="432"/>
      <c r="F34" s="432"/>
      <c r="G34" s="432"/>
      <c r="H34" s="432"/>
      <c r="I34" s="432"/>
      <c r="J34" s="433"/>
      <c r="K34" s="431" t="s">
        <v>58</v>
      </c>
      <c r="L34" s="432"/>
      <c r="M34" s="432"/>
      <c r="N34" s="432"/>
      <c r="O34" s="433"/>
      <c r="P34" s="431" t="s">
        <v>56</v>
      </c>
      <c r="Q34" s="432"/>
      <c r="R34" s="432"/>
      <c r="S34" s="432"/>
      <c r="T34" s="432"/>
      <c r="U34" s="433"/>
      <c r="V34" s="431" t="s">
        <v>61</v>
      </c>
      <c r="W34" s="432"/>
      <c r="X34" s="432"/>
      <c r="Y34" s="433"/>
      <c r="Z34" s="431" t="s">
        <v>63</v>
      </c>
      <c r="AA34" s="432"/>
      <c r="AB34" s="432"/>
      <c r="AC34" s="432"/>
      <c r="AD34" s="433"/>
      <c r="AE34" s="397"/>
      <c r="AF34" s="110"/>
      <c r="AG34" s="95"/>
    </row>
    <row r="35" spans="1:33" ht="20.100000000000001" customHeight="1" x14ac:dyDescent="0.2">
      <c r="A35" s="97"/>
      <c r="B35" s="220"/>
      <c r="C35" s="227"/>
      <c r="D35" s="434"/>
      <c r="E35" s="435"/>
      <c r="F35" s="435"/>
      <c r="G35" s="435"/>
      <c r="H35" s="435"/>
      <c r="I35" s="435"/>
      <c r="J35" s="436"/>
      <c r="K35" s="440"/>
      <c r="L35" s="435"/>
      <c r="M35" s="435"/>
      <c r="N35" s="435"/>
      <c r="O35" s="436"/>
      <c r="P35" s="440"/>
      <c r="Q35" s="435"/>
      <c r="R35" s="435"/>
      <c r="S35" s="435"/>
      <c r="T35" s="435"/>
      <c r="U35" s="436"/>
      <c r="V35" s="434"/>
      <c r="W35" s="435"/>
      <c r="X35" s="435"/>
      <c r="Y35" s="436"/>
      <c r="Z35" s="434"/>
      <c r="AA35" s="435"/>
      <c r="AB35" s="435"/>
      <c r="AC35" s="435"/>
      <c r="AD35" s="436"/>
      <c r="AE35" s="397"/>
      <c r="AF35" s="110"/>
      <c r="AG35" s="95"/>
    </row>
    <row r="36" spans="1:33" ht="20.100000000000001" customHeight="1" x14ac:dyDescent="0.2">
      <c r="A36" s="97"/>
      <c r="B36" s="220"/>
      <c r="C36" s="227"/>
      <c r="D36" s="437"/>
      <c r="E36" s="438"/>
      <c r="F36" s="438"/>
      <c r="G36" s="438"/>
      <c r="H36" s="438"/>
      <c r="I36" s="438"/>
      <c r="J36" s="439"/>
      <c r="K36" s="438"/>
      <c r="L36" s="438"/>
      <c r="M36" s="438"/>
      <c r="N36" s="438"/>
      <c r="O36" s="439"/>
      <c r="P36" s="438"/>
      <c r="Q36" s="438"/>
      <c r="R36" s="438"/>
      <c r="S36" s="438"/>
      <c r="T36" s="438"/>
      <c r="U36" s="439"/>
      <c r="V36" s="437"/>
      <c r="W36" s="438"/>
      <c r="X36" s="438"/>
      <c r="Y36" s="439"/>
      <c r="Z36" s="437"/>
      <c r="AA36" s="438"/>
      <c r="AB36" s="438"/>
      <c r="AC36" s="438"/>
      <c r="AD36" s="439"/>
      <c r="AE36" s="397"/>
      <c r="AF36" s="110"/>
      <c r="AG36" s="95"/>
    </row>
    <row r="37" spans="1:33" ht="20.100000000000001" customHeight="1" x14ac:dyDescent="0.2">
      <c r="A37" s="97"/>
      <c r="B37" s="220"/>
      <c r="C37" s="1" t="s">
        <v>16</v>
      </c>
      <c r="D37" s="417" t="s">
        <v>48</v>
      </c>
      <c r="E37" s="418"/>
      <c r="F37" s="418"/>
      <c r="G37" s="418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18" t="s">
        <v>26</v>
      </c>
      <c r="S37" s="423"/>
      <c r="T37" s="423"/>
      <c r="U37" s="423"/>
      <c r="V37" s="423"/>
      <c r="W37" s="425"/>
      <c r="X37" s="425"/>
      <c r="Y37" s="425"/>
      <c r="Z37" s="425"/>
      <c r="AA37" s="425"/>
      <c r="AB37" s="425"/>
      <c r="AC37" s="425"/>
      <c r="AD37" s="426"/>
      <c r="AE37" s="397"/>
      <c r="AF37" s="110"/>
      <c r="AG37" s="95"/>
    </row>
    <row r="38" spans="1:33" ht="20.100000000000001" customHeight="1" x14ac:dyDescent="0.2">
      <c r="A38" s="97"/>
      <c r="B38" s="220"/>
      <c r="C38" s="1" t="s">
        <v>10</v>
      </c>
      <c r="D38" s="419"/>
      <c r="E38" s="420"/>
      <c r="F38" s="420"/>
      <c r="G38" s="420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4"/>
      <c r="S38" s="424"/>
      <c r="T38" s="424"/>
      <c r="U38" s="424"/>
      <c r="V38" s="424"/>
      <c r="W38" s="427"/>
      <c r="X38" s="427"/>
      <c r="Y38" s="427"/>
      <c r="Z38" s="427"/>
      <c r="AA38" s="427"/>
      <c r="AB38" s="427"/>
      <c r="AC38" s="427"/>
      <c r="AD38" s="428"/>
      <c r="AE38" s="397"/>
      <c r="AF38" s="110"/>
      <c r="AG38" s="95"/>
    </row>
    <row r="39" spans="1:33" ht="15" customHeight="1" x14ac:dyDescent="0.2">
      <c r="A39" s="97"/>
      <c r="B39" s="220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3"/>
      <c r="AF39" s="110"/>
      <c r="AG39" s="95"/>
    </row>
    <row r="40" spans="1:33" ht="4.5" customHeight="1" thickBot="1" x14ac:dyDescent="0.25">
      <c r="A40" s="97"/>
      <c r="B40" s="3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30"/>
      <c r="AG40" s="95"/>
    </row>
    <row r="41" spans="1:33" ht="15" customHeight="1" x14ac:dyDescent="0.2">
      <c r="A41" s="97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1:33" ht="15.75" customHeight="1" thickBot="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ht="4.5" customHeight="1" x14ac:dyDescent="0.2">
      <c r="A43" s="97"/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9"/>
      <c r="AG43" s="95"/>
    </row>
    <row r="44" spans="1:33" ht="15.95" customHeight="1" x14ac:dyDescent="0.2">
      <c r="A44" s="97"/>
      <c r="B44" s="220"/>
      <c r="C44" s="221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5"/>
      <c r="X44" s="225"/>
      <c r="Y44" s="225"/>
      <c r="Z44" s="225"/>
      <c r="AA44" s="225"/>
      <c r="AB44" s="225"/>
      <c r="AC44" s="225"/>
      <c r="AD44" s="225"/>
      <c r="AE44" s="226"/>
      <c r="AF44" s="110"/>
      <c r="AG44" s="95"/>
    </row>
    <row r="45" spans="1:33" ht="15.95" customHeight="1" x14ac:dyDescent="0.2">
      <c r="A45" s="97"/>
      <c r="B45" s="220"/>
      <c r="C45" s="223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95"/>
      <c r="X45" s="95"/>
      <c r="Y45" s="95"/>
      <c r="Z45" s="95"/>
      <c r="AA45" s="95"/>
      <c r="AB45" s="95"/>
      <c r="AC45" s="95"/>
      <c r="AD45" s="95"/>
      <c r="AE45" s="227"/>
      <c r="AF45" s="110"/>
      <c r="AG45" s="95"/>
    </row>
    <row r="46" spans="1:33" ht="15.95" customHeight="1" x14ac:dyDescent="0.2">
      <c r="A46" s="97"/>
      <c r="B46" s="220"/>
      <c r="C46" s="223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95"/>
      <c r="X46" s="95"/>
      <c r="Y46" s="95"/>
      <c r="Z46" s="95"/>
      <c r="AA46" s="95"/>
      <c r="AB46" s="95"/>
      <c r="AC46" s="95"/>
      <c r="AD46" s="95"/>
      <c r="AE46" s="227"/>
      <c r="AF46" s="110"/>
      <c r="AG46" s="95"/>
    </row>
    <row r="47" spans="1:33" ht="15.95" customHeight="1" x14ac:dyDescent="0.2">
      <c r="A47" s="97"/>
      <c r="B47" s="220"/>
      <c r="C47" s="223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95"/>
      <c r="X47" s="95"/>
      <c r="Y47" s="95"/>
      <c r="Z47" s="95"/>
      <c r="AA47" s="95"/>
      <c r="AB47" s="95"/>
      <c r="AC47" s="95"/>
      <c r="AD47" s="95"/>
      <c r="AE47" s="227"/>
      <c r="AF47" s="110"/>
      <c r="AG47" s="95"/>
    </row>
    <row r="48" spans="1:33" ht="15.95" customHeight="1" x14ac:dyDescent="0.2">
      <c r="A48" s="97"/>
      <c r="B48" s="220"/>
      <c r="C48" s="223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95"/>
      <c r="X48" s="95"/>
      <c r="Y48" s="95"/>
      <c r="Z48" s="95"/>
      <c r="AA48" s="95"/>
      <c r="AB48" s="95"/>
      <c r="AC48" s="95"/>
      <c r="AD48" s="95"/>
      <c r="AE48" s="227"/>
      <c r="AF48" s="110"/>
      <c r="AG48" s="95"/>
    </row>
    <row r="49" spans="1:56" ht="15.95" customHeight="1" x14ac:dyDescent="0.2">
      <c r="A49" s="97"/>
      <c r="B49" s="220"/>
      <c r="C49" s="223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111" t="str">
        <f t="shared" ref="W49:Z49" si="0">W8</f>
        <v>کد مدرک :</v>
      </c>
      <c r="X49" s="111"/>
      <c r="Y49" s="111"/>
      <c r="Z49" s="112" t="str">
        <f t="shared" si="0"/>
        <v>SP- Pr- 1395- 0023</v>
      </c>
      <c r="AA49" s="112"/>
      <c r="AB49" s="112"/>
      <c r="AC49" s="112"/>
      <c r="AD49" s="112"/>
      <c r="AE49" s="113"/>
      <c r="AF49" s="110"/>
      <c r="AG49" s="95"/>
    </row>
    <row r="50" spans="1:56" ht="15.95" customHeight="1" x14ac:dyDescent="0.2">
      <c r="A50" s="97"/>
      <c r="B50" s="220"/>
      <c r="C50" s="223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111"/>
      <c r="X50" s="111"/>
      <c r="Y50" s="111"/>
      <c r="Z50" s="112"/>
      <c r="AA50" s="112"/>
      <c r="AB50" s="112"/>
      <c r="AC50" s="112"/>
      <c r="AD50" s="112"/>
      <c r="AE50" s="113"/>
      <c r="AF50" s="110"/>
      <c r="AG50" s="95"/>
    </row>
    <row r="51" spans="1:56" ht="20.100000000000001" customHeight="1" x14ac:dyDescent="0.55000000000000004">
      <c r="A51" s="97"/>
      <c r="B51" s="220"/>
      <c r="C51" s="114" t="str">
        <f t="shared" ref="C51:C53" si="1">C10</f>
        <v>سازمان غذا و دارو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6"/>
      <c r="AF51" s="110"/>
      <c r="AG51" s="95"/>
    </row>
    <row r="52" spans="1:56" ht="20.100000000000001" customHeight="1" x14ac:dyDescent="0.2">
      <c r="A52" s="97"/>
      <c r="B52" s="220"/>
      <c r="C52" s="117" t="str">
        <f t="shared" si="1"/>
        <v>اداره کل نظارت و ارزیابی فرآورده های خوراکی و آشامیدنی،آرایشی و بهداشتی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9"/>
      <c r="AF52" s="110"/>
      <c r="AG52" s="95"/>
    </row>
    <row r="53" spans="1:56" ht="20.100000000000001" customHeight="1" x14ac:dyDescent="0.2">
      <c r="A53" s="97"/>
      <c r="B53" s="220"/>
      <c r="C53" s="120" t="str">
        <f t="shared" si="1"/>
        <v>دستورالعمل اجرایی نحوه صدور،اصلاح و تمدید پروانه بهداشتی ساخت فرآورده های خوراکی، آشامیدنی، آرایشی وبهداشتی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2"/>
      <c r="AF53" s="110"/>
      <c r="AG53" s="95"/>
    </row>
    <row r="54" spans="1:56" ht="4.5" customHeight="1" thickBot="1" x14ac:dyDescent="0.25">
      <c r="A54" s="97"/>
      <c r="B54" s="220"/>
      <c r="C54" s="227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8"/>
      <c r="AF54" s="110"/>
      <c r="AG54" s="95"/>
    </row>
    <row r="55" spans="1:56" s="24" customFormat="1" ht="27.95" customHeight="1" x14ac:dyDescent="0.2">
      <c r="A55" s="97"/>
      <c r="B55" s="220"/>
      <c r="C55" s="22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387"/>
      <c r="AC55" s="387"/>
      <c r="AD55" s="387"/>
      <c r="AE55" s="128"/>
      <c r="AF55" s="110"/>
      <c r="AG55" s="95"/>
    </row>
    <row r="56" spans="1:56" ht="27.95" customHeight="1" x14ac:dyDescent="0.2">
      <c r="A56" s="97"/>
      <c r="B56" s="220"/>
      <c r="C56" s="227"/>
      <c r="D56" s="231" t="s">
        <v>2</v>
      </c>
      <c r="E56" s="558"/>
      <c r="F56" s="559"/>
      <c r="G56" s="560"/>
      <c r="H56" s="560"/>
      <c r="I56" s="560"/>
      <c r="J56" s="560"/>
      <c r="K56" s="560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562"/>
      <c r="AE56" s="128"/>
      <c r="AF56" s="110"/>
      <c r="AG56" s="95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24" customFormat="1" ht="18" customHeight="1" x14ac:dyDescent="0.2">
      <c r="A57" s="97"/>
      <c r="B57" s="220"/>
      <c r="C57" s="227"/>
      <c r="D57" s="532" t="s">
        <v>72</v>
      </c>
      <c r="E57" s="533"/>
      <c r="F57" s="536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8"/>
      <c r="AE57" s="128"/>
      <c r="AF57" s="110"/>
      <c r="AG57" s="95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24" customFormat="1" ht="18" customHeight="1" thickBot="1" x14ac:dyDescent="0.25">
      <c r="A58" s="97"/>
      <c r="B58" s="220"/>
      <c r="C58" s="227"/>
      <c r="D58" s="534"/>
      <c r="E58" s="535"/>
      <c r="F58" s="539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1"/>
      <c r="AE58" s="128"/>
      <c r="AF58" s="110"/>
      <c r="AG58" s="95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1:56" ht="18" customHeight="1" thickTop="1" x14ac:dyDescent="0.2">
      <c r="A59" s="97"/>
      <c r="B59" s="220"/>
      <c r="C59" s="227"/>
      <c r="D59" s="542">
        <v>1</v>
      </c>
      <c r="E59" s="542"/>
      <c r="F59" s="624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6"/>
      <c r="AE59" s="128"/>
      <c r="AF59" s="110"/>
      <c r="AG59" s="9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1:56" ht="18" customHeight="1" thickBot="1" x14ac:dyDescent="0.25">
      <c r="A60" s="97"/>
      <c r="B60" s="220"/>
      <c r="C60" s="227"/>
      <c r="D60" s="542"/>
      <c r="E60" s="542"/>
      <c r="F60" s="627"/>
      <c r="G60" s="628"/>
      <c r="H60" s="628"/>
      <c r="I60" s="628"/>
      <c r="J60" s="628"/>
      <c r="K60" s="628"/>
      <c r="L60" s="628"/>
      <c r="M60" s="628"/>
      <c r="N60" s="628"/>
      <c r="O60" s="628"/>
      <c r="P60" s="628"/>
      <c r="Q60" s="628"/>
      <c r="R60" s="628"/>
      <c r="S60" s="628"/>
      <c r="T60" s="628"/>
      <c r="U60" s="628"/>
      <c r="V60" s="628"/>
      <c r="W60" s="628"/>
      <c r="X60" s="628"/>
      <c r="Y60" s="628"/>
      <c r="Z60" s="628"/>
      <c r="AA60" s="628"/>
      <c r="AB60" s="628"/>
      <c r="AC60" s="628"/>
      <c r="AD60" s="629"/>
      <c r="AE60" s="128"/>
      <c r="AF60" s="110"/>
      <c r="AG60" s="9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1:56" ht="18" customHeight="1" thickTop="1" thickBot="1" x14ac:dyDescent="0.25">
      <c r="A61" s="97"/>
      <c r="B61" s="220"/>
      <c r="C61" s="227"/>
      <c r="D61" s="542">
        <f>D59+1</f>
        <v>2</v>
      </c>
      <c r="E61" s="542"/>
      <c r="F61" s="606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8"/>
      <c r="AE61" s="128"/>
      <c r="AF61" s="110"/>
      <c r="AG61" s="95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ht="18" customHeight="1" thickTop="1" thickBot="1" x14ac:dyDescent="0.25">
      <c r="A62" s="97"/>
      <c r="B62" s="220"/>
      <c r="C62" s="227"/>
      <c r="D62" s="542"/>
      <c r="E62" s="542"/>
      <c r="F62" s="606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8"/>
      <c r="AE62" s="128"/>
      <c r="AF62" s="110"/>
      <c r="AG62" s="95"/>
      <c r="AI62" s="17"/>
      <c r="AJ62" s="17"/>
      <c r="AK62" s="17"/>
      <c r="AL62" s="17"/>
      <c r="AM62" s="17"/>
      <c r="AN62" s="17"/>
      <c r="AO62" s="17"/>
      <c r="AP62" s="18"/>
      <c r="AQ62" s="19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1:56" ht="18" customHeight="1" thickTop="1" thickBot="1" x14ac:dyDescent="0.25">
      <c r="A63" s="97"/>
      <c r="B63" s="220"/>
      <c r="C63" s="227"/>
      <c r="D63" s="542">
        <f t="shared" ref="D63" si="2">D61+1</f>
        <v>3</v>
      </c>
      <c r="E63" s="542"/>
      <c r="F63" s="579"/>
      <c r="G63" s="580"/>
      <c r="H63" s="580"/>
      <c r="I63" s="580"/>
      <c r="J63" s="580"/>
      <c r="K63" s="580"/>
      <c r="L63" s="580"/>
      <c r="M63" s="580"/>
      <c r="N63" s="580"/>
      <c r="O63" s="580"/>
      <c r="P63" s="580"/>
      <c r="Q63" s="580"/>
      <c r="R63" s="580"/>
      <c r="S63" s="580"/>
      <c r="T63" s="580"/>
      <c r="U63" s="580"/>
      <c r="V63" s="580"/>
      <c r="W63" s="580"/>
      <c r="X63" s="580"/>
      <c r="Y63" s="580"/>
      <c r="Z63" s="580"/>
      <c r="AA63" s="580"/>
      <c r="AB63" s="580"/>
      <c r="AC63" s="580"/>
      <c r="AD63" s="581"/>
      <c r="AE63" s="128"/>
      <c r="AF63" s="110"/>
      <c r="AG63" s="95"/>
      <c r="AI63" s="17"/>
      <c r="AJ63" s="17"/>
      <c r="AK63" s="17"/>
      <c r="AL63" s="17"/>
      <c r="AM63" s="17"/>
      <c r="AN63" s="17"/>
      <c r="AO63" s="17"/>
      <c r="AP63" s="19"/>
      <c r="AQ63" s="19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1:56" s="6" customFormat="1" ht="18" customHeight="1" thickTop="1" thickBot="1" x14ac:dyDescent="0.25">
      <c r="A64" s="97"/>
      <c r="B64" s="220"/>
      <c r="C64" s="227"/>
      <c r="D64" s="572"/>
      <c r="E64" s="572"/>
      <c r="F64" s="582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4"/>
      <c r="AE64" s="128"/>
      <c r="AF64" s="110"/>
      <c r="AG64" s="95"/>
      <c r="AI64" s="20"/>
      <c r="AJ64" s="20"/>
      <c r="AK64" s="20"/>
      <c r="AL64" s="20"/>
      <c r="AM64" s="20"/>
      <c r="AN64" s="20"/>
      <c r="AO64" s="20"/>
      <c r="AP64" s="19"/>
      <c r="AQ64" s="19"/>
      <c r="AR64" s="17"/>
      <c r="AS64" s="17"/>
      <c r="AT64" s="17"/>
      <c r="AU64" s="17"/>
      <c r="AV64" s="17"/>
      <c r="AW64" s="20"/>
      <c r="AX64" s="20"/>
      <c r="AY64" s="20"/>
      <c r="AZ64" s="20"/>
      <c r="BA64" s="20"/>
      <c r="BB64" s="20"/>
      <c r="BC64" s="20"/>
      <c r="BD64" s="20"/>
    </row>
    <row r="65" spans="1:56" ht="18" customHeight="1" thickBot="1" x14ac:dyDescent="0.25">
      <c r="A65" s="97"/>
      <c r="B65" s="220"/>
      <c r="C65" s="227"/>
      <c r="D65" s="542">
        <f t="shared" ref="D65" si="3">D63+1</f>
        <v>4</v>
      </c>
      <c r="E65" s="542"/>
      <c r="F65" s="585"/>
      <c r="G65" s="586"/>
      <c r="H65" s="586"/>
      <c r="I65" s="586"/>
      <c r="J65" s="586"/>
      <c r="K65" s="586"/>
      <c r="L65" s="586"/>
      <c r="M65" s="586"/>
      <c r="N65" s="586"/>
      <c r="O65" s="586"/>
      <c r="P65" s="586"/>
      <c r="Q65" s="586"/>
      <c r="R65" s="586"/>
      <c r="S65" s="586"/>
      <c r="T65" s="586"/>
      <c r="U65" s="586"/>
      <c r="V65" s="586"/>
      <c r="W65" s="586"/>
      <c r="X65" s="586"/>
      <c r="Y65" s="586"/>
      <c r="Z65" s="586"/>
      <c r="AA65" s="586"/>
      <c r="AB65" s="586"/>
      <c r="AC65" s="586"/>
      <c r="AD65" s="587"/>
      <c r="AE65" s="128"/>
      <c r="AF65" s="110"/>
      <c r="AG65" s="95"/>
      <c r="AI65" s="17"/>
      <c r="AJ65" s="17"/>
      <c r="AK65" s="17"/>
      <c r="AL65" s="17"/>
      <c r="AM65" s="17"/>
      <c r="AN65" s="17"/>
      <c r="AO65" s="17"/>
      <c r="AP65" s="18"/>
      <c r="AQ65" s="19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</row>
    <row r="66" spans="1:56" ht="18" customHeight="1" thickTop="1" thickBot="1" x14ac:dyDescent="0.25">
      <c r="A66" s="97"/>
      <c r="B66" s="220"/>
      <c r="C66" s="227"/>
      <c r="D66" s="542"/>
      <c r="E66" s="542"/>
      <c r="F66" s="588"/>
      <c r="G66" s="589"/>
      <c r="H66" s="589"/>
      <c r="I66" s="589"/>
      <c r="J66" s="589"/>
      <c r="K66" s="589"/>
      <c r="L66" s="589"/>
      <c r="M66" s="589"/>
      <c r="N66" s="589"/>
      <c r="O66" s="589"/>
      <c r="P66" s="589"/>
      <c r="Q66" s="589"/>
      <c r="R66" s="589"/>
      <c r="S66" s="589"/>
      <c r="T66" s="589"/>
      <c r="U66" s="589"/>
      <c r="V66" s="589"/>
      <c r="W66" s="589"/>
      <c r="X66" s="589"/>
      <c r="Y66" s="589"/>
      <c r="Z66" s="589"/>
      <c r="AA66" s="589"/>
      <c r="AB66" s="589"/>
      <c r="AC66" s="589"/>
      <c r="AD66" s="590"/>
      <c r="AE66" s="128"/>
      <c r="AF66" s="110"/>
      <c r="AG66" s="95"/>
      <c r="AI66" s="17"/>
      <c r="AJ66" s="17"/>
      <c r="AK66" s="17"/>
      <c r="AL66" s="17"/>
      <c r="AM66" s="17"/>
      <c r="AN66" s="17"/>
      <c r="AO66" s="17"/>
      <c r="AP66" s="19"/>
      <c r="AQ66" s="19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</row>
    <row r="67" spans="1:56" ht="18" customHeight="1" thickTop="1" thickBot="1" x14ac:dyDescent="0.25">
      <c r="A67" s="97"/>
      <c r="B67" s="220"/>
      <c r="C67" s="227"/>
      <c r="D67" s="542">
        <f t="shared" ref="D67" si="4">D65+1</f>
        <v>5</v>
      </c>
      <c r="E67" s="542"/>
      <c r="F67" s="591"/>
      <c r="G67" s="592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2"/>
      <c r="W67" s="592"/>
      <c r="X67" s="592"/>
      <c r="Y67" s="592"/>
      <c r="Z67" s="592"/>
      <c r="AA67" s="592"/>
      <c r="AB67" s="592"/>
      <c r="AC67" s="592"/>
      <c r="AD67" s="593"/>
      <c r="AE67" s="128"/>
      <c r="AF67" s="110"/>
      <c r="AG67" s="95"/>
      <c r="AI67" s="17"/>
      <c r="AJ67" s="17"/>
      <c r="AK67" s="17"/>
      <c r="AL67" s="17"/>
      <c r="AM67" s="17"/>
      <c r="AN67" s="17"/>
      <c r="AO67" s="17"/>
      <c r="AP67" s="19"/>
      <c r="AQ67" s="19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ht="18" customHeight="1" thickTop="1" thickBot="1" x14ac:dyDescent="0.25">
      <c r="A68" s="97"/>
      <c r="B68" s="220"/>
      <c r="C68" s="227"/>
      <c r="D68" s="542"/>
      <c r="E68" s="542"/>
      <c r="F68" s="591"/>
      <c r="G68" s="592"/>
      <c r="H68" s="592"/>
      <c r="I68" s="592"/>
      <c r="J68" s="592"/>
      <c r="K68" s="592"/>
      <c r="L68" s="592"/>
      <c r="M68" s="592"/>
      <c r="N68" s="592"/>
      <c r="O68" s="592"/>
      <c r="P68" s="592"/>
      <c r="Q68" s="592"/>
      <c r="R68" s="592"/>
      <c r="S68" s="592"/>
      <c r="T68" s="592"/>
      <c r="U68" s="592"/>
      <c r="V68" s="592"/>
      <c r="W68" s="592"/>
      <c r="X68" s="592"/>
      <c r="Y68" s="592"/>
      <c r="Z68" s="592"/>
      <c r="AA68" s="592"/>
      <c r="AB68" s="592"/>
      <c r="AC68" s="592"/>
      <c r="AD68" s="593"/>
      <c r="AE68" s="128"/>
      <c r="AF68" s="110"/>
      <c r="AG68" s="95"/>
      <c r="AI68" s="17"/>
      <c r="AJ68" s="17"/>
      <c r="AK68" s="17"/>
      <c r="AL68" s="17"/>
      <c r="AM68" s="17"/>
      <c r="AN68" s="17"/>
      <c r="AO68" s="17"/>
      <c r="AP68" s="19"/>
      <c r="AQ68" s="19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1:56" ht="18" customHeight="1" thickTop="1" thickBot="1" x14ac:dyDescent="0.25">
      <c r="A69" s="97"/>
      <c r="B69" s="220"/>
      <c r="C69" s="227"/>
      <c r="D69" s="542">
        <f t="shared" ref="D69" si="5">D67+1</f>
        <v>6</v>
      </c>
      <c r="E69" s="542"/>
      <c r="F69" s="594"/>
      <c r="G69" s="595"/>
      <c r="H69" s="595"/>
      <c r="I69" s="595"/>
      <c r="J69" s="595"/>
      <c r="K69" s="595"/>
      <c r="L69" s="595"/>
      <c r="M69" s="595"/>
      <c r="N69" s="595"/>
      <c r="O69" s="595"/>
      <c r="P69" s="595"/>
      <c r="Q69" s="595"/>
      <c r="R69" s="595"/>
      <c r="S69" s="595"/>
      <c r="T69" s="595"/>
      <c r="U69" s="595"/>
      <c r="V69" s="595"/>
      <c r="W69" s="595"/>
      <c r="X69" s="595"/>
      <c r="Y69" s="595"/>
      <c r="Z69" s="595"/>
      <c r="AA69" s="595"/>
      <c r="AB69" s="595"/>
      <c r="AC69" s="595"/>
      <c r="AD69" s="596"/>
      <c r="AE69" s="128"/>
      <c r="AF69" s="110"/>
      <c r="AG69" s="95"/>
      <c r="AI69" s="17"/>
      <c r="AJ69" s="17"/>
      <c r="AK69" s="17"/>
      <c r="AL69" s="17"/>
      <c r="AM69" s="17"/>
      <c r="AN69" s="17"/>
      <c r="AO69" s="17"/>
      <c r="AP69" s="18"/>
      <c r="AQ69" s="19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</row>
    <row r="70" spans="1:56" ht="18" customHeight="1" thickTop="1" thickBot="1" x14ac:dyDescent="0.25">
      <c r="A70" s="97"/>
      <c r="B70" s="220"/>
      <c r="C70" s="227"/>
      <c r="D70" s="572"/>
      <c r="E70" s="572"/>
      <c r="F70" s="597"/>
      <c r="G70" s="598"/>
      <c r="H70" s="598"/>
      <c r="I70" s="598"/>
      <c r="J70" s="598"/>
      <c r="K70" s="598"/>
      <c r="L70" s="598"/>
      <c r="M70" s="598"/>
      <c r="N70" s="598"/>
      <c r="O70" s="598"/>
      <c r="P70" s="598"/>
      <c r="Q70" s="598"/>
      <c r="R70" s="598"/>
      <c r="S70" s="598"/>
      <c r="T70" s="598"/>
      <c r="U70" s="598"/>
      <c r="V70" s="598"/>
      <c r="W70" s="598"/>
      <c r="X70" s="598"/>
      <c r="Y70" s="598"/>
      <c r="Z70" s="598"/>
      <c r="AA70" s="598"/>
      <c r="AB70" s="598"/>
      <c r="AC70" s="598"/>
      <c r="AD70" s="599"/>
      <c r="AE70" s="128"/>
      <c r="AF70" s="110"/>
      <c r="AG70" s="95"/>
      <c r="AI70" s="17"/>
      <c r="AJ70" s="17"/>
      <c r="AK70" s="17"/>
      <c r="AL70" s="17"/>
      <c r="AM70" s="17"/>
      <c r="AN70" s="17"/>
      <c r="AO70" s="17"/>
      <c r="AP70" s="19"/>
      <c r="AQ70" s="19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 spans="1:56" ht="18" customHeight="1" thickBot="1" x14ac:dyDescent="0.25">
      <c r="A71" s="97"/>
      <c r="B71" s="220"/>
      <c r="C71" s="227"/>
      <c r="D71" s="542">
        <f t="shared" ref="D71" si="6">D69+1</f>
        <v>7</v>
      </c>
      <c r="E71" s="542"/>
      <c r="F71" s="600"/>
      <c r="G71" s="601"/>
      <c r="H71" s="601"/>
      <c r="I71" s="601"/>
      <c r="J71" s="601"/>
      <c r="K71" s="601"/>
      <c r="L71" s="601"/>
      <c r="M71" s="601"/>
      <c r="N71" s="601"/>
      <c r="O71" s="601"/>
      <c r="P71" s="601"/>
      <c r="Q71" s="601"/>
      <c r="R71" s="601"/>
      <c r="S71" s="601"/>
      <c r="T71" s="601"/>
      <c r="U71" s="601"/>
      <c r="V71" s="601"/>
      <c r="W71" s="601"/>
      <c r="X71" s="601"/>
      <c r="Y71" s="601"/>
      <c r="Z71" s="601"/>
      <c r="AA71" s="601"/>
      <c r="AB71" s="601"/>
      <c r="AC71" s="601"/>
      <c r="AD71" s="602"/>
      <c r="AE71" s="128"/>
      <c r="AF71" s="110"/>
      <c r="AG71" s="95"/>
      <c r="AI71" s="17"/>
      <c r="AJ71" s="17"/>
      <c r="AK71" s="17"/>
      <c r="AL71" s="17"/>
      <c r="AM71" s="17"/>
      <c r="AN71" s="17"/>
      <c r="AO71" s="17"/>
      <c r="AP71" s="19"/>
      <c r="AQ71" s="19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</row>
    <row r="72" spans="1:56" ht="18" customHeight="1" thickTop="1" thickBot="1" x14ac:dyDescent="0.25">
      <c r="A72" s="97"/>
      <c r="B72" s="220"/>
      <c r="C72" s="227"/>
      <c r="D72" s="542"/>
      <c r="E72" s="542"/>
      <c r="F72" s="603"/>
      <c r="G72" s="604"/>
      <c r="H72" s="604"/>
      <c r="I72" s="604"/>
      <c r="J72" s="604"/>
      <c r="K72" s="604"/>
      <c r="L72" s="604"/>
      <c r="M72" s="604"/>
      <c r="N72" s="604"/>
      <c r="O72" s="604"/>
      <c r="P72" s="604"/>
      <c r="Q72" s="604"/>
      <c r="R72" s="604"/>
      <c r="S72" s="604"/>
      <c r="T72" s="604"/>
      <c r="U72" s="604"/>
      <c r="V72" s="604"/>
      <c r="W72" s="604"/>
      <c r="X72" s="604"/>
      <c r="Y72" s="604"/>
      <c r="Z72" s="604"/>
      <c r="AA72" s="604"/>
      <c r="AB72" s="604"/>
      <c r="AC72" s="604"/>
      <c r="AD72" s="605"/>
      <c r="AE72" s="128"/>
      <c r="AF72" s="110"/>
      <c r="AG72" s="95"/>
      <c r="AI72" s="17"/>
      <c r="AJ72" s="17"/>
      <c r="AK72" s="17"/>
      <c r="AL72" s="17"/>
      <c r="AM72" s="17"/>
      <c r="AN72" s="17"/>
      <c r="AO72" s="17"/>
      <c r="AP72" s="19"/>
      <c r="AQ72" s="19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</row>
    <row r="73" spans="1:56" ht="18" customHeight="1" thickTop="1" thickBot="1" x14ac:dyDescent="0.25">
      <c r="A73" s="97"/>
      <c r="B73" s="220"/>
      <c r="C73" s="227"/>
      <c r="D73" s="542">
        <f t="shared" ref="D73" si="7">D71+1</f>
        <v>8</v>
      </c>
      <c r="E73" s="542"/>
      <c r="F73" s="511"/>
      <c r="G73" s="512"/>
      <c r="H73" s="512"/>
      <c r="I73" s="512"/>
      <c r="J73" s="512"/>
      <c r="K73" s="512"/>
      <c r="L73" s="512"/>
      <c r="M73" s="512"/>
      <c r="N73" s="512"/>
      <c r="O73" s="512"/>
      <c r="P73" s="512"/>
      <c r="Q73" s="512"/>
      <c r="R73" s="512"/>
      <c r="S73" s="512"/>
      <c r="T73" s="512"/>
      <c r="U73" s="512"/>
      <c r="V73" s="512"/>
      <c r="W73" s="512"/>
      <c r="X73" s="512"/>
      <c r="Y73" s="512"/>
      <c r="Z73" s="512"/>
      <c r="AA73" s="512"/>
      <c r="AB73" s="512"/>
      <c r="AC73" s="512"/>
      <c r="AD73" s="513"/>
      <c r="AE73" s="128"/>
      <c r="AF73" s="110"/>
      <c r="AG73" s="95"/>
      <c r="AI73" s="17"/>
      <c r="AJ73" s="17"/>
      <c r="AK73" s="17"/>
      <c r="AL73" s="17"/>
      <c r="AM73" s="17"/>
      <c r="AN73" s="17"/>
      <c r="AO73" s="17"/>
      <c r="AP73" s="19"/>
      <c r="AQ73" s="19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</row>
    <row r="74" spans="1:56" ht="18" customHeight="1" thickTop="1" thickBot="1" x14ac:dyDescent="0.25">
      <c r="A74" s="97"/>
      <c r="B74" s="220"/>
      <c r="C74" s="227"/>
      <c r="D74" s="542"/>
      <c r="E74" s="542"/>
      <c r="F74" s="511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512"/>
      <c r="AA74" s="512"/>
      <c r="AB74" s="512"/>
      <c r="AC74" s="512"/>
      <c r="AD74" s="513"/>
      <c r="AE74" s="128"/>
      <c r="AF74" s="110"/>
      <c r="AG74" s="95"/>
      <c r="AI74" s="17"/>
      <c r="AJ74" s="17"/>
      <c r="AK74" s="17"/>
      <c r="AL74" s="17"/>
      <c r="AM74" s="17"/>
      <c r="AN74" s="17"/>
      <c r="AO74" s="17"/>
      <c r="AP74" s="18"/>
      <c r="AQ74" s="19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</row>
    <row r="75" spans="1:56" ht="18" customHeight="1" thickTop="1" thickBot="1" x14ac:dyDescent="0.25">
      <c r="A75" s="97"/>
      <c r="B75" s="220"/>
      <c r="C75" s="227"/>
      <c r="D75" s="542">
        <f t="shared" ref="D75" si="8">D73+1</f>
        <v>9</v>
      </c>
      <c r="E75" s="542"/>
      <c r="F75" s="515"/>
      <c r="G75" s="516"/>
      <c r="H75" s="516"/>
      <c r="I75" s="516"/>
      <c r="J75" s="516"/>
      <c r="K75" s="516"/>
      <c r="L75" s="516"/>
      <c r="M75" s="516"/>
      <c r="N75" s="516"/>
      <c r="O75" s="516"/>
      <c r="P75" s="516"/>
      <c r="Q75" s="516"/>
      <c r="R75" s="516"/>
      <c r="S75" s="516"/>
      <c r="T75" s="516"/>
      <c r="U75" s="516"/>
      <c r="V75" s="516"/>
      <c r="W75" s="516"/>
      <c r="X75" s="516"/>
      <c r="Y75" s="516"/>
      <c r="Z75" s="516"/>
      <c r="AA75" s="516"/>
      <c r="AB75" s="516"/>
      <c r="AC75" s="516"/>
      <c r="AD75" s="517"/>
      <c r="AE75" s="128"/>
      <c r="AF75" s="110"/>
      <c r="AG75" s="95"/>
      <c r="AI75" s="17"/>
      <c r="AJ75" s="17"/>
      <c r="AK75" s="17"/>
      <c r="AL75" s="17"/>
      <c r="AM75" s="17"/>
      <c r="AN75" s="17"/>
      <c r="AO75" s="17"/>
      <c r="AP75" s="18"/>
      <c r="AQ75" s="19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</row>
    <row r="76" spans="1:56" ht="18" customHeight="1" thickTop="1" thickBot="1" x14ac:dyDescent="0.25">
      <c r="A76" s="97"/>
      <c r="B76" s="220"/>
      <c r="C76" s="227"/>
      <c r="D76" s="572"/>
      <c r="E76" s="572"/>
      <c r="F76" s="518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20"/>
      <c r="AE76" s="128"/>
      <c r="AF76" s="110"/>
      <c r="AG76" s="95"/>
      <c r="AI76" s="17"/>
      <c r="AJ76" s="17"/>
      <c r="AK76" s="17"/>
      <c r="AL76" s="17"/>
      <c r="AM76" s="17"/>
      <c r="AN76" s="17"/>
      <c r="AO76" s="17"/>
      <c r="AP76" s="19"/>
      <c r="AQ76" s="19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s="10" customFormat="1" ht="18" customHeight="1" thickBot="1" x14ac:dyDescent="0.25">
      <c r="A77" s="97"/>
      <c r="B77" s="220"/>
      <c r="C77" s="227"/>
      <c r="D77" s="542">
        <f t="shared" ref="D77" si="9">D75+1</f>
        <v>10</v>
      </c>
      <c r="E77" s="542"/>
      <c r="F77" s="521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522"/>
      <c r="R77" s="522"/>
      <c r="S77" s="522"/>
      <c r="T77" s="522"/>
      <c r="U77" s="522"/>
      <c r="V77" s="522"/>
      <c r="W77" s="522"/>
      <c r="X77" s="522"/>
      <c r="Y77" s="522"/>
      <c r="Z77" s="522"/>
      <c r="AA77" s="522"/>
      <c r="AB77" s="522"/>
      <c r="AC77" s="522"/>
      <c r="AD77" s="523"/>
      <c r="AE77" s="128"/>
      <c r="AF77" s="110"/>
      <c r="AG77" s="95"/>
      <c r="AI77" s="17"/>
      <c r="AJ77" s="17"/>
      <c r="AK77" s="17"/>
      <c r="AL77" s="17"/>
      <c r="AM77" s="17"/>
      <c r="AN77" s="17"/>
      <c r="AO77" s="17"/>
      <c r="AP77" s="19"/>
      <c r="AQ77" s="19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s="10" customFormat="1" ht="18" customHeight="1" thickTop="1" thickBot="1" x14ac:dyDescent="0.25">
      <c r="A78" s="97"/>
      <c r="B78" s="220"/>
      <c r="C78" s="227"/>
      <c r="D78" s="542"/>
      <c r="E78" s="542"/>
      <c r="F78" s="524"/>
      <c r="G78" s="525"/>
      <c r="H78" s="525"/>
      <c r="I78" s="525"/>
      <c r="J78" s="525"/>
      <c r="K78" s="525"/>
      <c r="L78" s="525"/>
      <c r="M78" s="525"/>
      <c r="N78" s="525"/>
      <c r="O78" s="525"/>
      <c r="P78" s="525"/>
      <c r="Q78" s="525"/>
      <c r="R78" s="525"/>
      <c r="S78" s="525"/>
      <c r="T78" s="525"/>
      <c r="U78" s="525"/>
      <c r="V78" s="525"/>
      <c r="W78" s="525"/>
      <c r="X78" s="525"/>
      <c r="Y78" s="525"/>
      <c r="Z78" s="525"/>
      <c r="AA78" s="525"/>
      <c r="AB78" s="525"/>
      <c r="AC78" s="525"/>
      <c r="AD78" s="526"/>
      <c r="AE78" s="128"/>
      <c r="AF78" s="110"/>
      <c r="AG78" s="95"/>
      <c r="AI78" s="17"/>
      <c r="AJ78" s="17"/>
      <c r="AK78" s="17"/>
      <c r="AL78" s="17"/>
      <c r="AM78" s="17"/>
      <c r="AN78" s="17"/>
      <c r="AO78" s="17"/>
      <c r="AP78" s="19"/>
      <c r="AQ78" s="19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10" customFormat="1" ht="18" customHeight="1" thickTop="1" thickBot="1" x14ac:dyDescent="0.25">
      <c r="A79" s="97"/>
      <c r="B79" s="220"/>
      <c r="C79" s="227"/>
      <c r="D79" s="542">
        <f t="shared" ref="D79" si="10">D77+1</f>
        <v>11</v>
      </c>
      <c r="E79" s="542"/>
      <c r="F79" s="529"/>
      <c r="G79" s="530"/>
      <c r="H79" s="530"/>
      <c r="I79" s="530"/>
      <c r="J79" s="530"/>
      <c r="K79" s="530"/>
      <c r="L79" s="530"/>
      <c r="M79" s="530"/>
      <c r="N79" s="530"/>
      <c r="O79" s="530"/>
      <c r="P79" s="530"/>
      <c r="Q79" s="530"/>
      <c r="R79" s="530"/>
      <c r="S79" s="530"/>
      <c r="T79" s="530"/>
      <c r="U79" s="530"/>
      <c r="V79" s="530"/>
      <c r="W79" s="530"/>
      <c r="X79" s="530"/>
      <c r="Y79" s="530"/>
      <c r="Z79" s="530"/>
      <c r="AA79" s="530"/>
      <c r="AB79" s="530"/>
      <c r="AC79" s="530"/>
      <c r="AD79" s="531"/>
      <c r="AE79" s="128"/>
      <c r="AF79" s="110"/>
      <c r="AG79" s="95"/>
      <c r="AI79" s="17"/>
      <c r="AJ79" s="17"/>
      <c r="AK79" s="17"/>
      <c r="AL79" s="17"/>
      <c r="AM79" s="17"/>
      <c r="AN79" s="17"/>
      <c r="AO79" s="17"/>
      <c r="AP79" s="19"/>
      <c r="AQ79" s="19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</row>
    <row r="80" spans="1:56" s="10" customFormat="1" ht="18" customHeight="1" thickTop="1" thickBot="1" x14ac:dyDescent="0.25">
      <c r="A80" s="97"/>
      <c r="B80" s="220"/>
      <c r="C80" s="227"/>
      <c r="D80" s="542"/>
      <c r="E80" s="542"/>
      <c r="F80" s="529"/>
      <c r="G80" s="530"/>
      <c r="H80" s="530"/>
      <c r="I80" s="530"/>
      <c r="J80" s="530"/>
      <c r="K80" s="530"/>
      <c r="L80" s="530"/>
      <c r="M80" s="530"/>
      <c r="N80" s="530"/>
      <c r="O80" s="530"/>
      <c r="P80" s="530"/>
      <c r="Q80" s="530"/>
      <c r="R80" s="530"/>
      <c r="S80" s="530"/>
      <c r="T80" s="530"/>
      <c r="U80" s="530"/>
      <c r="V80" s="530"/>
      <c r="W80" s="530"/>
      <c r="X80" s="530"/>
      <c r="Y80" s="530"/>
      <c r="Z80" s="530"/>
      <c r="AA80" s="530"/>
      <c r="AB80" s="530"/>
      <c r="AC80" s="530"/>
      <c r="AD80" s="531"/>
      <c r="AE80" s="128"/>
      <c r="AF80" s="110"/>
      <c r="AG80" s="95"/>
      <c r="AI80" s="17"/>
      <c r="AJ80" s="17"/>
      <c r="AK80" s="17"/>
      <c r="AL80" s="17"/>
      <c r="AM80" s="17"/>
      <c r="AN80" s="17"/>
      <c r="AO80" s="17"/>
      <c r="AP80" s="19"/>
      <c r="AQ80" s="19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23" customFormat="1" ht="18" customHeight="1" thickTop="1" thickBot="1" x14ac:dyDescent="0.25">
      <c r="A81" s="97"/>
      <c r="B81" s="220"/>
      <c r="C81" s="227"/>
      <c r="D81" s="542">
        <f t="shared" ref="D81" si="11">D79+1</f>
        <v>12</v>
      </c>
      <c r="E81" s="542"/>
      <c r="F81" s="573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  <c r="AA81" s="574"/>
      <c r="AB81" s="574"/>
      <c r="AC81" s="574"/>
      <c r="AD81" s="575"/>
      <c r="AE81" s="128"/>
      <c r="AF81" s="110"/>
      <c r="AG81" s="95"/>
      <c r="AI81" s="17"/>
      <c r="AJ81" s="17"/>
      <c r="AK81" s="17"/>
      <c r="AL81" s="17"/>
      <c r="AM81" s="17"/>
      <c r="AN81" s="17"/>
      <c r="AO81" s="17"/>
      <c r="AP81" s="19"/>
      <c r="AQ81" s="19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</row>
    <row r="82" spans="1:56" s="23" customFormat="1" ht="18" customHeight="1" thickTop="1" thickBot="1" x14ac:dyDescent="0.25">
      <c r="A82" s="97"/>
      <c r="B82" s="220"/>
      <c r="C82" s="227"/>
      <c r="D82" s="572"/>
      <c r="E82" s="572"/>
      <c r="F82" s="576"/>
      <c r="G82" s="577"/>
      <c r="H82" s="577"/>
      <c r="I82" s="577"/>
      <c r="J82" s="577"/>
      <c r="K82" s="577"/>
      <c r="L82" s="577"/>
      <c r="M82" s="577"/>
      <c r="N82" s="577"/>
      <c r="O82" s="577"/>
      <c r="P82" s="577"/>
      <c r="Q82" s="577"/>
      <c r="R82" s="577"/>
      <c r="S82" s="577"/>
      <c r="T82" s="577"/>
      <c r="U82" s="577"/>
      <c r="V82" s="577"/>
      <c r="W82" s="577"/>
      <c r="X82" s="577"/>
      <c r="Y82" s="577"/>
      <c r="Z82" s="577"/>
      <c r="AA82" s="577"/>
      <c r="AB82" s="577"/>
      <c r="AC82" s="577"/>
      <c r="AD82" s="578"/>
      <c r="AE82" s="128"/>
      <c r="AF82" s="110"/>
      <c r="AG82" s="95"/>
      <c r="AI82" s="17"/>
      <c r="AJ82" s="17"/>
      <c r="AK82" s="17"/>
      <c r="AL82" s="17"/>
      <c r="AM82" s="17"/>
      <c r="AN82" s="17"/>
      <c r="AO82" s="17"/>
      <c r="AP82" s="19"/>
      <c r="AQ82" s="19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1:56" s="23" customFormat="1" ht="18" customHeight="1" thickBot="1" x14ac:dyDescent="0.25">
      <c r="A83" s="97"/>
      <c r="B83" s="220"/>
      <c r="C83" s="227"/>
      <c r="D83" s="542">
        <f t="shared" ref="D83" si="12">D81+1</f>
        <v>13</v>
      </c>
      <c r="E83" s="542"/>
      <c r="F83" s="543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44"/>
      <c r="W83" s="544"/>
      <c r="X83" s="544"/>
      <c r="Y83" s="544"/>
      <c r="Z83" s="544"/>
      <c r="AA83" s="544"/>
      <c r="AB83" s="544"/>
      <c r="AC83" s="544"/>
      <c r="AD83" s="545"/>
      <c r="AE83" s="128"/>
      <c r="AF83" s="110"/>
      <c r="AG83" s="95"/>
      <c r="AI83" s="17"/>
      <c r="AJ83" s="17"/>
      <c r="AK83" s="17"/>
      <c r="AL83" s="17"/>
      <c r="AM83" s="17"/>
      <c r="AN83" s="17"/>
      <c r="AO83" s="17"/>
      <c r="AP83" s="19"/>
      <c r="AQ83" s="19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</row>
    <row r="84" spans="1:56" s="23" customFormat="1" ht="18" customHeight="1" thickTop="1" thickBot="1" x14ac:dyDescent="0.25">
      <c r="A84" s="97"/>
      <c r="B84" s="220"/>
      <c r="C84" s="227"/>
      <c r="D84" s="542"/>
      <c r="E84" s="542"/>
      <c r="F84" s="546"/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7"/>
      <c r="S84" s="547"/>
      <c r="T84" s="547"/>
      <c r="U84" s="547"/>
      <c r="V84" s="547"/>
      <c r="W84" s="547"/>
      <c r="X84" s="547"/>
      <c r="Y84" s="547"/>
      <c r="Z84" s="547"/>
      <c r="AA84" s="547"/>
      <c r="AB84" s="547"/>
      <c r="AC84" s="547"/>
      <c r="AD84" s="548"/>
      <c r="AE84" s="128"/>
      <c r="AF84" s="110"/>
      <c r="AG84" s="95"/>
      <c r="AI84" s="17"/>
      <c r="AJ84" s="17"/>
      <c r="AK84" s="17"/>
      <c r="AL84" s="17"/>
      <c r="AM84" s="17"/>
      <c r="AN84" s="17"/>
      <c r="AO84" s="17"/>
      <c r="AP84" s="19"/>
      <c r="AQ84" s="19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</row>
    <row r="85" spans="1:56" s="23" customFormat="1" ht="18" customHeight="1" thickTop="1" thickBot="1" x14ac:dyDescent="0.25">
      <c r="A85" s="97"/>
      <c r="B85" s="220"/>
      <c r="C85" s="227"/>
      <c r="D85" s="542">
        <f t="shared" ref="D85" si="13">D83+1</f>
        <v>14</v>
      </c>
      <c r="E85" s="542"/>
      <c r="F85" s="549"/>
      <c r="G85" s="550"/>
      <c r="H85" s="550"/>
      <c r="I85" s="550"/>
      <c r="J85" s="550"/>
      <c r="K85" s="550"/>
      <c r="L85" s="550"/>
      <c r="M85" s="550"/>
      <c r="N85" s="550"/>
      <c r="O85" s="550"/>
      <c r="P85" s="550"/>
      <c r="Q85" s="550"/>
      <c r="R85" s="550"/>
      <c r="S85" s="550"/>
      <c r="T85" s="550"/>
      <c r="U85" s="550"/>
      <c r="V85" s="550"/>
      <c r="W85" s="550"/>
      <c r="X85" s="550"/>
      <c r="Y85" s="550"/>
      <c r="Z85" s="550"/>
      <c r="AA85" s="550"/>
      <c r="AB85" s="550"/>
      <c r="AC85" s="550"/>
      <c r="AD85" s="551"/>
      <c r="AE85" s="128"/>
      <c r="AF85" s="110"/>
      <c r="AG85" s="95"/>
      <c r="AI85" s="17"/>
      <c r="AJ85" s="17"/>
      <c r="AK85" s="17"/>
      <c r="AL85" s="17"/>
      <c r="AM85" s="17"/>
      <c r="AN85" s="17"/>
      <c r="AO85" s="17"/>
      <c r="AP85" s="19"/>
      <c r="AQ85" s="19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1:56" s="23" customFormat="1" ht="18" customHeight="1" thickTop="1" thickBot="1" x14ac:dyDescent="0.25">
      <c r="A86" s="97"/>
      <c r="B86" s="220"/>
      <c r="C86" s="227"/>
      <c r="D86" s="542"/>
      <c r="E86" s="542"/>
      <c r="F86" s="549"/>
      <c r="G86" s="550"/>
      <c r="H86" s="550"/>
      <c r="I86" s="550"/>
      <c r="J86" s="550"/>
      <c r="K86" s="550"/>
      <c r="L86" s="550"/>
      <c r="M86" s="550"/>
      <c r="N86" s="550"/>
      <c r="O86" s="550"/>
      <c r="P86" s="550"/>
      <c r="Q86" s="550"/>
      <c r="R86" s="550"/>
      <c r="S86" s="550"/>
      <c r="T86" s="550"/>
      <c r="U86" s="550"/>
      <c r="V86" s="550"/>
      <c r="W86" s="550"/>
      <c r="X86" s="550"/>
      <c r="Y86" s="550"/>
      <c r="Z86" s="550"/>
      <c r="AA86" s="550"/>
      <c r="AB86" s="550"/>
      <c r="AC86" s="550"/>
      <c r="AD86" s="551"/>
      <c r="AE86" s="128"/>
      <c r="AF86" s="110"/>
      <c r="AG86" s="95"/>
      <c r="AI86" s="17"/>
      <c r="AJ86" s="17"/>
      <c r="AK86" s="17"/>
      <c r="AL86" s="17"/>
      <c r="AM86" s="17"/>
      <c r="AN86" s="17"/>
      <c r="AO86" s="17"/>
      <c r="AP86" s="19"/>
      <c r="AQ86" s="19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</row>
    <row r="87" spans="1:56" ht="9.9499999999999993" customHeight="1" thickTop="1" x14ac:dyDescent="0.2">
      <c r="A87" s="97"/>
      <c r="B87" s="220"/>
      <c r="C87" s="211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3"/>
      <c r="AF87" s="110"/>
      <c r="AG87" s="95"/>
      <c r="AI87" s="17"/>
      <c r="AJ87" s="17"/>
      <c r="AK87" s="17"/>
      <c r="AL87" s="17"/>
      <c r="AM87" s="17"/>
      <c r="AN87" s="17"/>
      <c r="AO87" s="17"/>
      <c r="AP87" s="19"/>
      <c r="AQ87" s="19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</row>
    <row r="88" spans="1:56" ht="4.5" customHeight="1" thickBot="1" x14ac:dyDescent="0.25">
      <c r="A88" s="97"/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6"/>
      <c r="AG88" s="95"/>
      <c r="AI88" s="17"/>
      <c r="AJ88" s="17"/>
      <c r="AK88" s="17"/>
      <c r="AL88" s="17"/>
      <c r="AM88" s="17"/>
      <c r="AN88" s="17"/>
      <c r="AO88" s="17"/>
      <c r="AP88" s="19"/>
      <c r="AQ88" s="19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</row>
    <row r="89" spans="1:56" ht="15" customHeight="1" x14ac:dyDescent="0.2">
      <c r="A89" s="97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I89" s="17"/>
      <c r="AJ89" s="17"/>
      <c r="AK89" s="17"/>
      <c r="AL89" s="17"/>
      <c r="AM89" s="17"/>
      <c r="AN89" s="17"/>
      <c r="AO89" s="17"/>
      <c r="AP89" s="19"/>
      <c r="AQ89" s="19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</row>
    <row r="90" spans="1:56" ht="15.75" customHeight="1" thickBot="1" x14ac:dyDescent="0.2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I90" s="17"/>
      <c r="AJ90" s="17"/>
      <c r="AK90" s="17"/>
      <c r="AL90" s="17"/>
      <c r="AM90" s="17"/>
      <c r="AN90" s="17"/>
      <c r="AO90" s="17"/>
      <c r="AP90" s="19"/>
      <c r="AQ90" s="19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</row>
    <row r="91" spans="1:56" ht="4.5" customHeight="1" x14ac:dyDescent="0.2">
      <c r="A91" s="97"/>
      <c r="B91" s="217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9"/>
      <c r="AG91" s="95"/>
      <c r="AI91" s="17"/>
      <c r="AJ91" s="17"/>
      <c r="AK91" s="17"/>
      <c r="AL91" s="17"/>
      <c r="AM91" s="17"/>
      <c r="AN91" s="17"/>
      <c r="AO91" s="17"/>
      <c r="AP91" s="19"/>
      <c r="AQ91" s="19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</row>
    <row r="92" spans="1:56" ht="15.95" customHeight="1" x14ac:dyDescent="0.2">
      <c r="A92" s="97"/>
      <c r="B92" s="220"/>
      <c r="C92" s="221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5"/>
      <c r="X92" s="225"/>
      <c r="Y92" s="225"/>
      <c r="Z92" s="225"/>
      <c r="AA92" s="225"/>
      <c r="AB92" s="225"/>
      <c r="AC92" s="225"/>
      <c r="AD92" s="225"/>
      <c r="AE92" s="226"/>
      <c r="AF92" s="110"/>
      <c r="AG92" s="95"/>
      <c r="AI92" s="19"/>
      <c r="AJ92" s="19"/>
      <c r="AK92" s="19"/>
      <c r="AL92" s="19"/>
      <c r="AM92" s="19"/>
      <c r="AN92" s="17"/>
      <c r="AO92" s="17"/>
      <c r="AP92" s="19"/>
      <c r="AQ92" s="19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</row>
    <row r="93" spans="1:56" ht="15.95" customHeight="1" x14ac:dyDescent="0.2">
      <c r="A93" s="97"/>
      <c r="B93" s="220"/>
      <c r="C93" s="223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95"/>
      <c r="X93" s="95"/>
      <c r="Y93" s="95"/>
      <c r="Z93" s="95"/>
      <c r="AA93" s="95"/>
      <c r="AB93" s="95"/>
      <c r="AC93" s="95"/>
      <c r="AD93" s="95"/>
      <c r="AE93" s="227"/>
      <c r="AF93" s="110"/>
      <c r="AG93" s="95"/>
      <c r="AI93" s="19"/>
      <c r="AJ93" s="19"/>
      <c r="AK93" s="19"/>
      <c r="AL93" s="19"/>
      <c r="AM93" s="19"/>
      <c r="AN93" s="17"/>
      <c r="AO93" s="17"/>
      <c r="AP93" s="21"/>
      <c r="AQ93" s="19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</row>
    <row r="94" spans="1:56" ht="15.95" customHeight="1" x14ac:dyDescent="0.2">
      <c r="A94" s="97"/>
      <c r="B94" s="220"/>
      <c r="C94" s="223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95"/>
      <c r="X94" s="95"/>
      <c r="Y94" s="95"/>
      <c r="Z94" s="95"/>
      <c r="AA94" s="95"/>
      <c r="AB94" s="95"/>
      <c r="AC94" s="95"/>
      <c r="AD94" s="95"/>
      <c r="AE94" s="227"/>
      <c r="AF94" s="110"/>
      <c r="AG94" s="95"/>
      <c r="AI94" s="19"/>
      <c r="AJ94" s="19"/>
      <c r="AK94" s="19"/>
      <c r="AL94" s="19"/>
      <c r="AM94" s="19"/>
      <c r="AN94" s="17"/>
      <c r="AO94" s="17"/>
      <c r="AP94" s="21"/>
      <c r="AQ94" s="19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</row>
    <row r="95" spans="1:56" ht="15.95" customHeight="1" x14ac:dyDescent="0.2">
      <c r="A95" s="97"/>
      <c r="B95" s="220"/>
      <c r="C95" s="223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95"/>
      <c r="X95" s="95"/>
      <c r="Y95" s="95"/>
      <c r="Z95" s="95"/>
      <c r="AA95" s="95"/>
      <c r="AB95" s="95"/>
      <c r="AC95" s="95"/>
      <c r="AD95" s="95"/>
      <c r="AE95" s="227"/>
      <c r="AF95" s="110"/>
      <c r="AG95" s="95"/>
      <c r="AI95" s="19"/>
      <c r="AJ95" s="19"/>
      <c r="AK95" s="19"/>
      <c r="AL95" s="19"/>
      <c r="AM95" s="19"/>
      <c r="AN95" s="17"/>
      <c r="AO95" s="17"/>
      <c r="AP95" s="19"/>
      <c r="AQ95" s="19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</row>
    <row r="96" spans="1:56" ht="15.95" customHeight="1" x14ac:dyDescent="0.2">
      <c r="A96" s="97"/>
      <c r="B96" s="220"/>
      <c r="C96" s="223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95"/>
      <c r="X96" s="95"/>
      <c r="Y96" s="95"/>
      <c r="Z96" s="95"/>
      <c r="AA96" s="95"/>
      <c r="AB96" s="95"/>
      <c r="AC96" s="95"/>
      <c r="AD96" s="95"/>
      <c r="AE96" s="227"/>
      <c r="AF96" s="110"/>
      <c r="AG96" s="95"/>
      <c r="AI96" s="19"/>
      <c r="AJ96" s="19"/>
      <c r="AK96" s="19"/>
      <c r="AL96" s="19"/>
      <c r="AM96" s="19"/>
      <c r="AN96" s="17"/>
      <c r="AO96" s="17"/>
      <c r="AP96" s="19"/>
      <c r="AQ96" s="19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</row>
    <row r="97" spans="1:56" ht="15.95" customHeight="1" x14ac:dyDescent="0.2">
      <c r="A97" s="97"/>
      <c r="B97" s="220"/>
      <c r="C97" s="223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111" t="str">
        <f t="shared" ref="W97:Z97" si="14">W49</f>
        <v>کد مدرک :</v>
      </c>
      <c r="X97" s="111"/>
      <c r="Y97" s="111"/>
      <c r="Z97" s="112" t="str">
        <f t="shared" si="14"/>
        <v>SP- Pr- 1395- 0023</v>
      </c>
      <c r="AA97" s="112"/>
      <c r="AB97" s="112"/>
      <c r="AC97" s="112"/>
      <c r="AD97" s="112"/>
      <c r="AE97" s="113"/>
      <c r="AF97" s="110"/>
      <c r="AG97" s="95"/>
      <c r="AI97" s="19"/>
      <c r="AJ97" s="19"/>
      <c r="AK97" s="19"/>
      <c r="AL97" s="19"/>
      <c r="AM97" s="19"/>
      <c r="AN97" s="17"/>
      <c r="AO97" s="17"/>
      <c r="AP97" s="19"/>
      <c r="AQ97" s="19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ht="15.95" customHeight="1" x14ac:dyDescent="0.2">
      <c r="A98" s="97"/>
      <c r="B98" s="220"/>
      <c r="C98" s="223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111"/>
      <c r="X98" s="111"/>
      <c r="Y98" s="111"/>
      <c r="Z98" s="112"/>
      <c r="AA98" s="112"/>
      <c r="AB98" s="112"/>
      <c r="AC98" s="112"/>
      <c r="AD98" s="112"/>
      <c r="AE98" s="113"/>
      <c r="AF98" s="110"/>
      <c r="AG98" s="95"/>
      <c r="AI98" s="19"/>
      <c r="AJ98" s="19"/>
      <c r="AK98" s="19"/>
      <c r="AL98" s="19"/>
      <c r="AM98" s="19"/>
      <c r="AN98" s="17"/>
      <c r="AO98" s="17"/>
      <c r="AP98" s="19"/>
      <c r="AQ98" s="19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ht="20.100000000000001" customHeight="1" x14ac:dyDescent="0.55000000000000004">
      <c r="A99" s="97"/>
      <c r="B99" s="220"/>
      <c r="C99" s="114" t="str">
        <f t="shared" ref="C99" si="15">C51</f>
        <v>سازمان غذا و دارو</v>
      </c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6"/>
      <c r="AF99" s="110"/>
      <c r="AG99" s="95"/>
      <c r="AI99" s="19"/>
      <c r="AJ99" s="19"/>
      <c r="AK99" s="19"/>
      <c r="AL99" s="19"/>
      <c r="AM99" s="19"/>
      <c r="AN99" s="17"/>
      <c r="AO99" s="17"/>
      <c r="AP99" s="21"/>
      <c r="AQ99" s="19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ht="20.100000000000001" customHeight="1" x14ac:dyDescent="0.2">
      <c r="A100" s="97"/>
      <c r="B100" s="220"/>
      <c r="C100" s="117" t="str">
        <f t="shared" ref="C100" si="16">C52</f>
        <v>اداره کل نظارت و ارزیابی فرآورده های خوراکی و آشامیدنی،آرایشی و بهداشتی</v>
      </c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9"/>
      <c r="AF100" s="110"/>
      <c r="AG100" s="95"/>
      <c r="AI100" s="19"/>
      <c r="AJ100" s="19"/>
      <c r="AK100" s="19"/>
      <c r="AL100" s="19"/>
      <c r="AM100" s="19"/>
      <c r="AN100" s="17"/>
      <c r="AO100" s="17"/>
      <c r="AP100" s="19"/>
      <c r="AQ100" s="19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ht="20.100000000000001" customHeight="1" x14ac:dyDescent="0.2">
      <c r="A101" s="97"/>
      <c r="B101" s="220"/>
      <c r="C101" s="120" t="str">
        <f t="shared" ref="C101" si="17">C53</f>
        <v>دستورالعمل اجرایی نحوه صدور،اصلاح و تمدید پروانه بهداشتی ساخت فرآورده های خوراکی، آشامیدنی، آرایشی وبهداشتی</v>
      </c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2"/>
      <c r="AF101" s="110"/>
      <c r="AG101" s="95"/>
      <c r="AI101" s="19"/>
      <c r="AJ101" s="19"/>
      <c r="AK101" s="19"/>
      <c r="AL101" s="19"/>
      <c r="AM101" s="19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ht="4.5" customHeight="1" thickBot="1" x14ac:dyDescent="0.25">
      <c r="A102" s="97"/>
      <c r="B102" s="220"/>
      <c r="C102" s="95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95"/>
      <c r="AF102" s="110"/>
      <c r="AG102" s="95"/>
      <c r="AI102" s="19"/>
      <c r="AJ102" s="19"/>
      <c r="AK102" s="19"/>
      <c r="AL102" s="19"/>
      <c r="AM102" s="19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</row>
    <row r="103" spans="1:56" ht="27.95" customHeight="1" x14ac:dyDescent="0.2">
      <c r="A103" s="97"/>
      <c r="B103" s="220"/>
      <c r="C103" s="95"/>
      <c r="D103" s="620"/>
      <c r="E103" s="621"/>
      <c r="F103" s="621"/>
      <c r="G103" s="621"/>
      <c r="H103" s="621"/>
      <c r="I103" s="621"/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  <c r="V103" s="621"/>
      <c r="W103" s="621"/>
      <c r="X103" s="621"/>
      <c r="Y103" s="621"/>
      <c r="Z103" s="621"/>
      <c r="AA103" s="621"/>
      <c r="AB103" s="621"/>
      <c r="AC103" s="621"/>
      <c r="AD103" s="621"/>
      <c r="AE103" s="95"/>
      <c r="AF103" s="110"/>
      <c r="AG103" s="95"/>
      <c r="AI103" s="19"/>
      <c r="AJ103" s="19"/>
      <c r="AK103" s="19"/>
      <c r="AL103" s="19"/>
      <c r="AM103" s="19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</row>
    <row r="104" spans="1:56" ht="27.95" customHeight="1" thickBot="1" x14ac:dyDescent="0.25">
      <c r="A104" s="97"/>
      <c r="B104" s="220"/>
      <c r="C104" s="95"/>
      <c r="D104" s="231" t="s">
        <v>2</v>
      </c>
      <c r="E104" s="558"/>
      <c r="F104" s="559" t="s">
        <v>73</v>
      </c>
      <c r="G104" s="560"/>
      <c r="H104" s="560"/>
      <c r="I104" s="560"/>
      <c r="J104" s="560"/>
      <c r="K104" s="560"/>
      <c r="L104" s="561"/>
      <c r="M104" s="561"/>
      <c r="N104" s="561"/>
      <c r="O104" s="561"/>
      <c r="P104" s="561"/>
      <c r="Q104" s="561"/>
      <c r="R104" s="561"/>
      <c r="S104" s="561"/>
      <c r="T104" s="561"/>
      <c r="U104" s="561"/>
      <c r="V104" s="561"/>
      <c r="W104" s="561"/>
      <c r="X104" s="561"/>
      <c r="Y104" s="561"/>
      <c r="Z104" s="561"/>
      <c r="AA104" s="561"/>
      <c r="AB104" s="561"/>
      <c r="AC104" s="561"/>
      <c r="AD104" s="562"/>
      <c r="AE104" s="95"/>
      <c r="AF104" s="110"/>
      <c r="AG104" s="95"/>
      <c r="AI104" s="19"/>
      <c r="AJ104" s="19"/>
      <c r="AK104" s="19"/>
      <c r="AL104" s="19"/>
      <c r="AM104" s="19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</row>
    <row r="105" spans="1:56" s="24" customFormat="1" ht="18" customHeight="1" thickTop="1" thickBot="1" x14ac:dyDescent="0.25">
      <c r="A105" s="97"/>
      <c r="B105" s="220"/>
      <c r="C105" s="95"/>
      <c r="D105" s="542">
        <f>D85+1</f>
        <v>15</v>
      </c>
      <c r="E105" s="542"/>
      <c r="F105" s="552"/>
      <c r="G105" s="553"/>
      <c r="H105" s="553"/>
      <c r="I105" s="553"/>
      <c r="J105" s="553"/>
      <c r="K105" s="553"/>
      <c r="L105" s="553"/>
      <c r="M105" s="553"/>
      <c r="N105" s="553"/>
      <c r="O105" s="553"/>
      <c r="P105" s="553"/>
      <c r="Q105" s="553"/>
      <c r="R105" s="553"/>
      <c r="S105" s="553"/>
      <c r="T105" s="553"/>
      <c r="U105" s="553"/>
      <c r="V105" s="553"/>
      <c r="W105" s="553"/>
      <c r="X105" s="553"/>
      <c r="Y105" s="553"/>
      <c r="Z105" s="553"/>
      <c r="AA105" s="553"/>
      <c r="AB105" s="553"/>
      <c r="AC105" s="553"/>
      <c r="AD105" s="554"/>
      <c r="AE105" s="95"/>
      <c r="AF105" s="110"/>
      <c r="AG105" s="95"/>
      <c r="AI105" s="19"/>
      <c r="AJ105" s="19"/>
      <c r="AK105" s="19"/>
      <c r="AL105" s="19"/>
      <c r="AM105" s="19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</row>
    <row r="106" spans="1:56" s="24" customFormat="1" ht="18" customHeight="1" thickTop="1" thickBot="1" x14ac:dyDescent="0.25">
      <c r="A106" s="97"/>
      <c r="B106" s="220"/>
      <c r="C106" s="95"/>
      <c r="D106" s="542"/>
      <c r="E106" s="542"/>
      <c r="F106" s="555"/>
      <c r="G106" s="556"/>
      <c r="H106" s="556"/>
      <c r="I106" s="556"/>
      <c r="J106" s="556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556"/>
      <c r="Y106" s="556"/>
      <c r="Z106" s="556"/>
      <c r="AA106" s="556"/>
      <c r="AB106" s="556"/>
      <c r="AC106" s="556"/>
      <c r="AD106" s="557"/>
      <c r="AE106" s="95"/>
      <c r="AF106" s="110"/>
      <c r="AG106" s="95"/>
      <c r="AI106" s="19"/>
      <c r="AJ106" s="19"/>
      <c r="AK106" s="19"/>
      <c r="AL106" s="19"/>
      <c r="AM106" s="19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</row>
    <row r="107" spans="1:56" ht="18" customHeight="1" thickBot="1" x14ac:dyDescent="0.25">
      <c r="A107" s="97"/>
      <c r="B107" s="220"/>
      <c r="C107" s="95"/>
      <c r="D107" s="542">
        <f>D105+1</f>
        <v>16</v>
      </c>
      <c r="E107" s="542"/>
      <c r="F107" s="563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4"/>
      <c r="Y107" s="564"/>
      <c r="Z107" s="564"/>
      <c r="AA107" s="564"/>
      <c r="AB107" s="564"/>
      <c r="AC107" s="564"/>
      <c r="AD107" s="565"/>
      <c r="AE107" s="95"/>
      <c r="AF107" s="110"/>
      <c r="AG107" s="95"/>
      <c r="AI107" s="19"/>
      <c r="AJ107" s="19"/>
      <c r="AK107" s="19"/>
      <c r="AL107" s="19"/>
      <c r="AM107" s="19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</row>
    <row r="108" spans="1:56" ht="18" customHeight="1" thickTop="1" thickBot="1" x14ac:dyDescent="0.25">
      <c r="A108" s="97"/>
      <c r="B108" s="220"/>
      <c r="C108" s="95"/>
      <c r="D108" s="542"/>
      <c r="E108" s="542"/>
      <c r="F108" s="566"/>
      <c r="G108" s="567"/>
      <c r="H108" s="567"/>
      <c r="I108" s="567"/>
      <c r="J108" s="567"/>
      <c r="K108" s="567"/>
      <c r="L108" s="567"/>
      <c r="M108" s="567"/>
      <c r="N108" s="567"/>
      <c r="O108" s="567"/>
      <c r="P108" s="567"/>
      <c r="Q108" s="567"/>
      <c r="R108" s="567"/>
      <c r="S108" s="567"/>
      <c r="T108" s="567"/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8"/>
      <c r="AE108" s="95"/>
      <c r="AF108" s="110"/>
      <c r="AG108" s="95"/>
      <c r="AI108" s="19"/>
      <c r="AJ108" s="19"/>
      <c r="AK108" s="19"/>
      <c r="AL108" s="19"/>
      <c r="AM108" s="19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</row>
    <row r="109" spans="1:56" ht="18" customHeight="1" thickTop="1" thickBot="1" x14ac:dyDescent="0.25">
      <c r="A109" s="97"/>
      <c r="B109" s="220"/>
      <c r="C109" s="95"/>
      <c r="D109" s="542">
        <f>D107+1</f>
        <v>17</v>
      </c>
      <c r="E109" s="542"/>
      <c r="F109" s="606"/>
      <c r="G109" s="607"/>
      <c r="H109" s="607"/>
      <c r="I109" s="607"/>
      <c r="J109" s="607"/>
      <c r="K109" s="607"/>
      <c r="L109" s="607"/>
      <c r="M109" s="607"/>
      <c r="N109" s="607"/>
      <c r="O109" s="607"/>
      <c r="P109" s="607"/>
      <c r="Q109" s="607"/>
      <c r="R109" s="607"/>
      <c r="S109" s="607"/>
      <c r="T109" s="607"/>
      <c r="U109" s="607"/>
      <c r="V109" s="607"/>
      <c r="W109" s="607"/>
      <c r="X109" s="607"/>
      <c r="Y109" s="607"/>
      <c r="Z109" s="607"/>
      <c r="AA109" s="607"/>
      <c r="AB109" s="607"/>
      <c r="AC109" s="607"/>
      <c r="AD109" s="608"/>
      <c r="AE109" s="95"/>
      <c r="AF109" s="110"/>
      <c r="AG109" s="95"/>
      <c r="AI109" s="19"/>
      <c r="AJ109" s="19"/>
      <c r="AK109" s="19"/>
      <c r="AL109" s="19"/>
      <c r="AM109" s="19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24" customFormat="1" ht="18" customHeight="1" thickTop="1" thickBot="1" x14ac:dyDescent="0.25">
      <c r="A110" s="97"/>
      <c r="B110" s="220"/>
      <c r="C110" s="95"/>
      <c r="D110" s="572"/>
      <c r="E110" s="572"/>
      <c r="F110" s="606"/>
      <c r="G110" s="607"/>
      <c r="H110" s="607"/>
      <c r="I110" s="607"/>
      <c r="J110" s="607"/>
      <c r="K110" s="607"/>
      <c r="L110" s="607"/>
      <c r="M110" s="607"/>
      <c r="N110" s="607"/>
      <c r="O110" s="607"/>
      <c r="P110" s="607"/>
      <c r="Q110" s="607"/>
      <c r="R110" s="607"/>
      <c r="S110" s="607"/>
      <c r="T110" s="607"/>
      <c r="U110" s="607"/>
      <c r="V110" s="607"/>
      <c r="W110" s="607"/>
      <c r="X110" s="607"/>
      <c r="Y110" s="607"/>
      <c r="Z110" s="607"/>
      <c r="AA110" s="607"/>
      <c r="AB110" s="607"/>
      <c r="AC110" s="607"/>
      <c r="AD110" s="608"/>
      <c r="AE110" s="95"/>
      <c r="AF110" s="110"/>
      <c r="AG110" s="95"/>
      <c r="AI110" s="19"/>
      <c r="AJ110" s="19"/>
      <c r="AK110" s="19"/>
      <c r="AL110" s="19"/>
      <c r="AM110" s="19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s="24" customFormat="1" ht="18" customHeight="1" thickTop="1" thickBot="1" x14ac:dyDescent="0.25">
      <c r="A111" s="97"/>
      <c r="B111" s="220"/>
      <c r="C111" s="95"/>
      <c r="D111" s="542">
        <f t="shared" ref="D111" si="18">D109+1</f>
        <v>18</v>
      </c>
      <c r="E111" s="542"/>
      <c r="F111" s="579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1"/>
      <c r="AE111" s="95"/>
      <c r="AF111" s="110"/>
      <c r="AG111" s="95"/>
      <c r="AI111" s="19"/>
      <c r="AJ111" s="19"/>
      <c r="AK111" s="19"/>
      <c r="AL111" s="19"/>
      <c r="AM111" s="19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s="24" customFormat="1" ht="18" customHeight="1" thickTop="1" thickBot="1" x14ac:dyDescent="0.25">
      <c r="A112" s="97"/>
      <c r="B112" s="220"/>
      <c r="C112" s="95"/>
      <c r="D112" s="542"/>
      <c r="E112" s="542"/>
      <c r="F112" s="582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  <c r="V112" s="583"/>
      <c r="W112" s="583"/>
      <c r="X112" s="583"/>
      <c r="Y112" s="583"/>
      <c r="Z112" s="583"/>
      <c r="AA112" s="583"/>
      <c r="AB112" s="583"/>
      <c r="AC112" s="583"/>
      <c r="AD112" s="584"/>
      <c r="AE112" s="95"/>
      <c r="AF112" s="110"/>
      <c r="AG112" s="95"/>
      <c r="AI112" s="19"/>
      <c r="AJ112" s="19"/>
      <c r="AK112" s="19"/>
      <c r="AL112" s="19"/>
      <c r="AM112" s="19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24" customFormat="1" ht="18" customHeight="1" thickBot="1" x14ac:dyDescent="0.25">
      <c r="A113" s="97"/>
      <c r="B113" s="220"/>
      <c r="C113" s="95"/>
      <c r="D113" s="542">
        <f t="shared" ref="D113" si="19">D111+1</f>
        <v>19</v>
      </c>
      <c r="E113" s="542"/>
      <c r="F113" s="585"/>
      <c r="G113" s="586"/>
      <c r="H113" s="586"/>
      <c r="I113" s="586"/>
      <c r="J113" s="586"/>
      <c r="K113" s="586"/>
      <c r="L113" s="586"/>
      <c r="M113" s="586"/>
      <c r="N113" s="586"/>
      <c r="O113" s="586"/>
      <c r="P113" s="586"/>
      <c r="Q113" s="586"/>
      <c r="R113" s="586"/>
      <c r="S113" s="586"/>
      <c r="T113" s="586"/>
      <c r="U113" s="586"/>
      <c r="V113" s="586"/>
      <c r="W113" s="586"/>
      <c r="X113" s="586"/>
      <c r="Y113" s="586"/>
      <c r="Z113" s="586"/>
      <c r="AA113" s="586"/>
      <c r="AB113" s="586"/>
      <c r="AC113" s="586"/>
      <c r="AD113" s="587"/>
      <c r="AE113" s="95"/>
      <c r="AF113" s="110"/>
      <c r="AG113" s="95"/>
      <c r="AI113" s="19"/>
      <c r="AJ113" s="19"/>
      <c r="AK113" s="19"/>
      <c r="AL113" s="19"/>
      <c r="AM113" s="19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</row>
    <row r="114" spans="1:56" s="24" customFormat="1" ht="18" customHeight="1" thickTop="1" thickBot="1" x14ac:dyDescent="0.25">
      <c r="A114" s="97"/>
      <c r="B114" s="220"/>
      <c r="C114" s="95"/>
      <c r="D114" s="542"/>
      <c r="E114" s="542"/>
      <c r="F114" s="588"/>
      <c r="G114" s="589"/>
      <c r="H114" s="589"/>
      <c r="I114" s="589"/>
      <c r="J114" s="589"/>
      <c r="K114" s="589"/>
      <c r="L114" s="589"/>
      <c r="M114" s="589"/>
      <c r="N114" s="589"/>
      <c r="O114" s="589"/>
      <c r="P114" s="589"/>
      <c r="Q114" s="589"/>
      <c r="R114" s="589"/>
      <c r="S114" s="589"/>
      <c r="T114" s="589"/>
      <c r="U114" s="589"/>
      <c r="V114" s="589"/>
      <c r="W114" s="589"/>
      <c r="X114" s="589"/>
      <c r="Y114" s="589"/>
      <c r="Z114" s="589"/>
      <c r="AA114" s="589"/>
      <c r="AB114" s="589"/>
      <c r="AC114" s="589"/>
      <c r="AD114" s="590"/>
      <c r="AE114" s="95"/>
      <c r="AF114" s="110"/>
      <c r="AG114" s="95"/>
      <c r="AI114" s="19"/>
      <c r="AJ114" s="19"/>
      <c r="AK114" s="19"/>
      <c r="AL114" s="19"/>
      <c r="AM114" s="19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</row>
    <row r="115" spans="1:56" s="24" customFormat="1" ht="18" customHeight="1" thickTop="1" thickBot="1" x14ac:dyDescent="0.25">
      <c r="A115" s="97"/>
      <c r="B115" s="220"/>
      <c r="C115" s="95"/>
      <c r="D115" s="542">
        <f t="shared" ref="D115" si="20">D113+1</f>
        <v>20</v>
      </c>
      <c r="E115" s="542"/>
      <c r="F115" s="591"/>
      <c r="G115" s="592"/>
      <c r="H115" s="592"/>
      <c r="I115" s="592"/>
      <c r="J115" s="592"/>
      <c r="K115" s="592"/>
      <c r="L115" s="592"/>
      <c r="M115" s="592"/>
      <c r="N115" s="592"/>
      <c r="O115" s="592"/>
      <c r="P115" s="592"/>
      <c r="Q115" s="592"/>
      <c r="R115" s="592"/>
      <c r="S115" s="592"/>
      <c r="T115" s="592"/>
      <c r="U115" s="592"/>
      <c r="V115" s="592"/>
      <c r="W115" s="592"/>
      <c r="X115" s="592"/>
      <c r="Y115" s="592"/>
      <c r="Z115" s="592"/>
      <c r="AA115" s="592"/>
      <c r="AB115" s="592"/>
      <c r="AC115" s="592"/>
      <c r="AD115" s="593"/>
      <c r="AE115" s="95"/>
      <c r="AF115" s="110"/>
      <c r="AG115" s="95"/>
      <c r="AI115" s="19"/>
      <c r="AJ115" s="19"/>
      <c r="AK115" s="19"/>
      <c r="AL115" s="19"/>
      <c r="AM115" s="19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</row>
    <row r="116" spans="1:56" s="24" customFormat="1" ht="18" customHeight="1" thickTop="1" thickBot="1" x14ac:dyDescent="0.25">
      <c r="A116" s="97"/>
      <c r="B116" s="220"/>
      <c r="C116" s="95"/>
      <c r="D116" s="572"/>
      <c r="E116" s="572"/>
      <c r="F116" s="591"/>
      <c r="G116" s="592"/>
      <c r="H116" s="592"/>
      <c r="I116" s="592"/>
      <c r="J116" s="592"/>
      <c r="K116" s="592"/>
      <c r="L116" s="592"/>
      <c r="M116" s="592"/>
      <c r="N116" s="592"/>
      <c r="O116" s="592"/>
      <c r="P116" s="592"/>
      <c r="Q116" s="592"/>
      <c r="R116" s="592"/>
      <c r="S116" s="592"/>
      <c r="T116" s="592"/>
      <c r="U116" s="592"/>
      <c r="V116" s="592"/>
      <c r="W116" s="592"/>
      <c r="X116" s="592"/>
      <c r="Y116" s="592"/>
      <c r="Z116" s="592"/>
      <c r="AA116" s="592"/>
      <c r="AB116" s="592"/>
      <c r="AC116" s="592"/>
      <c r="AD116" s="593"/>
      <c r="AE116" s="95"/>
      <c r="AF116" s="110"/>
      <c r="AG116" s="95"/>
      <c r="AI116" s="19"/>
      <c r="AJ116" s="19"/>
      <c r="AK116" s="19"/>
      <c r="AL116" s="19"/>
      <c r="AM116" s="19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</row>
    <row r="117" spans="1:56" s="24" customFormat="1" ht="18" customHeight="1" thickTop="1" thickBot="1" x14ac:dyDescent="0.25">
      <c r="A117" s="97"/>
      <c r="B117" s="220"/>
      <c r="C117" s="95"/>
      <c r="D117" s="542">
        <f t="shared" ref="D117" si="21">D115+1</f>
        <v>21</v>
      </c>
      <c r="E117" s="542"/>
      <c r="F117" s="594"/>
      <c r="G117" s="595"/>
      <c r="H117" s="595"/>
      <c r="I117" s="595"/>
      <c r="J117" s="595"/>
      <c r="K117" s="595"/>
      <c r="L117" s="595"/>
      <c r="M117" s="595"/>
      <c r="N117" s="595"/>
      <c r="O117" s="595"/>
      <c r="P117" s="595"/>
      <c r="Q117" s="595"/>
      <c r="R117" s="595"/>
      <c r="S117" s="595"/>
      <c r="T117" s="595"/>
      <c r="U117" s="595"/>
      <c r="V117" s="595"/>
      <c r="W117" s="595"/>
      <c r="X117" s="595"/>
      <c r="Y117" s="595"/>
      <c r="Z117" s="595"/>
      <c r="AA117" s="595"/>
      <c r="AB117" s="595"/>
      <c r="AC117" s="595"/>
      <c r="AD117" s="596"/>
      <c r="AE117" s="95"/>
      <c r="AF117" s="110"/>
      <c r="AG117" s="95"/>
      <c r="AI117" s="19"/>
      <c r="AJ117" s="19"/>
      <c r="AK117" s="19"/>
      <c r="AL117" s="19"/>
      <c r="AM117" s="19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</row>
    <row r="118" spans="1:56" s="24" customFormat="1" ht="18" customHeight="1" thickTop="1" thickBot="1" x14ac:dyDescent="0.25">
      <c r="A118" s="97"/>
      <c r="B118" s="220"/>
      <c r="C118" s="95"/>
      <c r="D118" s="542"/>
      <c r="E118" s="542"/>
      <c r="F118" s="597"/>
      <c r="G118" s="598"/>
      <c r="H118" s="598"/>
      <c r="I118" s="598"/>
      <c r="J118" s="598"/>
      <c r="K118" s="598"/>
      <c r="L118" s="598"/>
      <c r="M118" s="598"/>
      <c r="N118" s="598"/>
      <c r="O118" s="598"/>
      <c r="P118" s="598"/>
      <c r="Q118" s="598"/>
      <c r="R118" s="598"/>
      <c r="S118" s="598"/>
      <c r="T118" s="598"/>
      <c r="U118" s="598"/>
      <c r="V118" s="598"/>
      <c r="W118" s="598"/>
      <c r="X118" s="598"/>
      <c r="Y118" s="598"/>
      <c r="Z118" s="598"/>
      <c r="AA118" s="598"/>
      <c r="AB118" s="598"/>
      <c r="AC118" s="598"/>
      <c r="AD118" s="599"/>
      <c r="AE118" s="95"/>
      <c r="AF118" s="110"/>
      <c r="AG118" s="95"/>
      <c r="AI118" s="19"/>
      <c r="AJ118" s="19"/>
      <c r="AK118" s="19"/>
      <c r="AL118" s="19"/>
      <c r="AM118" s="19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24" customFormat="1" ht="18" customHeight="1" thickBot="1" x14ac:dyDescent="0.25">
      <c r="A119" s="97"/>
      <c r="B119" s="220"/>
      <c r="C119" s="95"/>
      <c r="D119" s="542">
        <f t="shared" ref="D119" si="22">D117+1</f>
        <v>22</v>
      </c>
      <c r="E119" s="542"/>
      <c r="F119" s="600"/>
      <c r="G119" s="601"/>
      <c r="H119" s="601"/>
      <c r="I119" s="601"/>
      <c r="J119" s="601"/>
      <c r="K119" s="601"/>
      <c r="L119" s="601"/>
      <c r="M119" s="601"/>
      <c r="N119" s="601"/>
      <c r="O119" s="601"/>
      <c r="P119" s="601"/>
      <c r="Q119" s="601"/>
      <c r="R119" s="601"/>
      <c r="S119" s="601"/>
      <c r="T119" s="601"/>
      <c r="U119" s="601"/>
      <c r="V119" s="601"/>
      <c r="W119" s="601"/>
      <c r="X119" s="601"/>
      <c r="Y119" s="601"/>
      <c r="Z119" s="601"/>
      <c r="AA119" s="601"/>
      <c r="AB119" s="601"/>
      <c r="AC119" s="601"/>
      <c r="AD119" s="602"/>
      <c r="AE119" s="95"/>
      <c r="AF119" s="110"/>
      <c r="AG119" s="95"/>
      <c r="AI119" s="19"/>
      <c r="AJ119" s="19"/>
      <c r="AK119" s="19"/>
      <c r="AL119" s="19"/>
      <c r="AM119" s="19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s="24" customFormat="1" ht="18" customHeight="1" thickTop="1" thickBot="1" x14ac:dyDescent="0.25">
      <c r="A120" s="97"/>
      <c r="B120" s="220"/>
      <c r="C120" s="95"/>
      <c r="D120" s="542"/>
      <c r="E120" s="542"/>
      <c r="F120" s="603"/>
      <c r="G120" s="604"/>
      <c r="H120" s="604"/>
      <c r="I120" s="604"/>
      <c r="J120" s="604"/>
      <c r="K120" s="604"/>
      <c r="L120" s="604"/>
      <c r="M120" s="604"/>
      <c r="N120" s="604"/>
      <c r="O120" s="604"/>
      <c r="P120" s="604"/>
      <c r="Q120" s="604"/>
      <c r="R120" s="604"/>
      <c r="S120" s="604"/>
      <c r="T120" s="604"/>
      <c r="U120" s="604"/>
      <c r="V120" s="604"/>
      <c r="W120" s="604"/>
      <c r="X120" s="604"/>
      <c r="Y120" s="604"/>
      <c r="Z120" s="604"/>
      <c r="AA120" s="604"/>
      <c r="AB120" s="604"/>
      <c r="AC120" s="604"/>
      <c r="AD120" s="605"/>
      <c r="AE120" s="95"/>
      <c r="AF120" s="110"/>
      <c r="AG120" s="95"/>
      <c r="AI120" s="19"/>
      <c r="AJ120" s="19"/>
      <c r="AK120" s="19"/>
      <c r="AL120" s="19"/>
      <c r="AM120" s="19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</row>
    <row r="121" spans="1:56" s="24" customFormat="1" ht="18" customHeight="1" thickTop="1" thickBot="1" x14ac:dyDescent="0.25">
      <c r="A121" s="97"/>
      <c r="B121" s="220"/>
      <c r="C121" s="95"/>
      <c r="D121" s="542">
        <f t="shared" ref="D121" si="23">D119+1</f>
        <v>23</v>
      </c>
      <c r="E121" s="542"/>
      <c r="F121" s="511"/>
      <c r="G121" s="512"/>
      <c r="H121" s="512"/>
      <c r="I121" s="512"/>
      <c r="J121" s="512"/>
      <c r="K121" s="512"/>
      <c r="L121" s="512"/>
      <c r="M121" s="512"/>
      <c r="N121" s="512"/>
      <c r="O121" s="512"/>
      <c r="P121" s="512"/>
      <c r="Q121" s="512"/>
      <c r="R121" s="512"/>
      <c r="S121" s="512"/>
      <c r="T121" s="512"/>
      <c r="U121" s="512"/>
      <c r="V121" s="512"/>
      <c r="W121" s="512"/>
      <c r="X121" s="512"/>
      <c r="Y121" s="512"/>
      <c r="Z121" s="512"/>
      <c r="AA121" s="512"/>
      <c r="AB121" s="512"/>
      <c r="AC121" s="512"/>
      <c r="AD121" s="513"/>
      <c r="AE121" s="95"/>
      <c r="AF121" s="110"/>
      <c r="AG121" s="95"/>
      <c r="AI121" s="19"/>
      <c r="AJ121" s="19"/>
      <c r="AK121" s="19"/>
      <c r="AL121" s="19"/>
      <c r="AM121" s="19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</row>
    <row r="122" spans="1:56" s="24" customFormat="1" ht="18" customHeight="1" thickTop="1" thickBot="1" x14ac:dyDescent="0.25">
      <c r="A122" s="97"/>
      <c r="B122" s="220"/>
      <c r="C122" s="95"/>
      <c r="D122" s="572"/>
      <c r="E122" s="572"/>
      <c r="F122" s="511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  <c r="AA122" s="512"/>
      <c r="AB122" s="512"/>
      <c r="AC122" s="512"/>
      <c r="AD122" s="513"/>
      <c r="AE122" s="95"/>
      <c r="AF122" s="110"/>
      <c r="AG122" s="95"/>
      <c r="AI122" s="19"/>
      <c r="AJ122" s="19"/>
      <c r="AK122" s="19"/>
      <c r="AL122" s="19"/>
      <c r="AM122" s="19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</row>
    <row r="123" spans="1:56" s="24" customFormat="1" ht="18" customHeight="1" thickTop="1" thickBot="1" x14ac:dyDescent="0.25">
      <c r="A123" s="97"/>
      <c r="B123" s="220"/>
      <c r="C123" s="95"/>
      <c r="D123" s="542">
        <f t="shared" ref="D123" si="24">D121+1</f>
        <v>24</v>
      </c>
      <c r="E123" s="542"/>
      <c r="F123" s="515"/>
      <c r="G123" s="516"/>
      <c r="H123" s="516"/>
      <c r="I123" s="516"/>
      <c r="J123" s="516"/>
      <c r="K123" s="516"/>
      <c r="L123" s="516"/>
      <c r="M123" s="516"/>
      <c r="N123" s="516"/>
      <c r="O123" s="516"/>
      <c r="P123" s="516"/>
      <c r="Q123" s="516"/>
      <c r="R123" s="516"/>
      <c r="S123" s="516"/>
      <c r="T123" s="516"/>
      <c r="U123" s="516"/>
      <c r="V123" s="516"/>
      <c r="W123" s="516"/>
      <c r="X123" s="516"/>
      <c r="Y123" s="516"/>
      <c r="Z123" s="516"/>
      <c r="AA123" s="516"/>
      <c r="AB123" s="516"/>
      <c r="AC123" s="516"/>
      <c r="AD123" s="517"/>
      <c r="AE123" s="95"/>
      <c r="AF123" s="110"/>
      <c r="AG123" s="95"/>
      <c r="AI123" s="19"/>
      <c r="AJ123" s="19"/>
      <c r="AK123" s="19"/>
      <c r="AL123" s="19"/>
      <c r="AM123" s="19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</row>
    <row r="124" spans="1:56" s="24" customFormat="1" ht="18" customHeight="1" thickTop="1" thickBot="1" x14ac:dyDescent="0.25">
      <c r="A124" s="97"/>
      <c r="B124" s="220"/>
      <c r="C124" s="95"/>
      <c r="D124" s="542"/>
      <c r="E124" s="542"/>
      <c r="F124" s="518"/>
      <c r="G124" s="519"/>
      <c r="H124" s="519"/>
      <c r="I124" s="519"/>
      <c r="J124" s="519"/>
      <c r="K124" s="519"/>
      <c r="L124" s="519"/>
      <c r="M124" s="519"/>
      <c r="N124" s="519"/>
      <c r="O124" s="519"/>
      <c r="P124" s="519"/>
      <c r="Q124" s="519"/>
      <c r="R124" s="519"/>
      <c r="S124" s="519"/>
      <c r="T124" s="519"/>
      <c r="U124" s="519"/>
      <c r="V124" s="519"/>
      <c r="W124" s="519"/>
      <c r="X124" s="519"/>
      <c r="Y124" s="519"/>
      <c r="Z124" s="519"/>
      <c r="AA124" s="519"/>
      <c r="AB124" s="519"/>
      <c r="AC124" s="519"/>
      <c r="AD124" s="520"/>
      <c r="AE124" s="95"/>
      <c r="AF124" s="110"/>
      <c r="AG124" s="95"/>
      <c r="AI124" s="19"/>
      <c r="AJ124" s="19"/>
      <c r="AK124" s="19"/>
      <c r="AL124" s="19"/>
      <c r="AM124" s="19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</row>
    <row r="125" spans="1:56" s="24" customFormat="1" ht="18" customHeight="1" thickBot="1" x14ac:dyDescent="0.25">
      <c r="A125" s="97"/>
      <c r="B125" s="220"/>
      <c r="C125" s="95"/>
      <c r="D125" s="542">
        <f t="shared" ref="D125" si="25">D123+1</f>
        <v>25</v>
      </c>
      <c r="E125" s="542"/>
      <c r="F125" s="521"/>
      <c r="G125" s="522"/>
      <c r="H125" s="522"/>
      <c r="I125" s="522"/>
      <c r="J125" s="522"/>
      <c r="K125" s="522"/>
      <c r="L125" s="522"/>
      <c r="M125" s="522"/>
      <c r="N125" s="522"/>
      <c r="O125" s="522"/>
      <c r="P125" s="522"/>
      <c r="Q125" s="522"/>
      <c r="R125" s="522"/>
      <c r="S125" s="522"/>
      <c r="T125" s="522"/>
      <c r="U125" s="522"/>
      <c r="V125" s="522"/>
      <c r="W125" s="522"/>
      <c r="X125" s="522"/>
      <c r="Y125" s="522"/>
      <c r="Z125" s="522"/>
      <c r="AA125" s="522"/>
      <c r="AB125" s="522"/>
      <c r="AC125" s="522"/>
      <c r="AD125" s="523"/>
      <c r="AE125" s="95"/>
      <c r="AF125" s="110"/>
      <c r="AG125" s="95"/>
      <c r="AI125" s="19"/>
      <c r="AJ125" s="19"/>
      <c r="AK125" s="19"/>
      <c r="AL125" s="19"/>
      <c r="AM125" s="19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1:56" s="24" customFormat="1" ht="18" customHeight="1" thickTop="1" thickBot="1" x14ac:dyDescent="0.25">
      <c r="A126" s="97"/>
      <c r="B126" s="220"/>
      <c r="C126" s="95"/>
      <c r="D126" s="542"/>
      <c r="E126" s="542"/>
      <c r="F126" s="524"/>
      <c r="G126" s="525"/>
      <c r="H126" s="525"/>
      <c r="I126" s="525"/>
      <c r="J126" s="525"/>
      <c r="K126" s="525"/>
      <c r="L126" s="525"/>
      <c r="M126" s="525"/>
      <c r="N126" s="525"/>
      <c r="O126" s="525"/>
      <c r="P126" s="525"/>
      <c r="Q126" s="525"/>
      <c r="R126" s="525"/>
      <c r="S126" s="525"/>
      <c r="T126" s="525"/>
      <c r="U126" s="525"/>
      <c r="V126" s="525"/>
      <c r="W126" s="525"/>
      <c r="X126" s="525"/>
      <c r="Y126" s="525"/>
      <c r="Z126" s="525"/>
      <c r="AA126" s="525"/>
      <c r="AB126" s="525"/>
      <c r="AC126" s="525"/>
      <c r="AD126" s="526"/>
      <c r="AE126" s="95"/>
      <c r="AF126" s="110"/>
      <c r="AG126" s="95"/>
      <c r="AI126" s="19"/>
      <c r="AJ126" s="19"/>
      <c r="AK126" s="19"/>
      <c r="AL126" s="19"/>
      <c r="AM126" s="19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</row>
    <row r="127" spans="1:56" s="24" customFormat="1" ht="18" customHeight="1" thickTop="1" thickBot="1" x14ac:dyDescent="0.25">
      <c r="A127" s="97"/>
      <c r="B127" s="220"/>
      <c r="C127" s="95"/>
      <c r="D127" s="542">
        <f t="shared" ref="D127" si="26">D125+1</f>
        <v>26</v>
      </c>
      <c r="E127" s="542"/>
      <c r="F127" s="529"/>
      <c r="G127" s="530"/>
      <c r="H127" s="530"/>
      <c r="I127" s="530"/>
      <c r="J127" s="530"/>
      <c r="K127" s="530"/>
      <c r="L127" s="530"/>
      <c r="M127" s="530"/>
      <c r="N127" s="530"/>
      <c r="O127" s="530"/>
      <c r="P127" s="530"/>
      <c r="Q127" s="530"/>
      <c r="R127" s="530"/>
      <c r="S127" s="530"/>
      <c r="T127" s="530"/>
      <c r="U127" s="530"/>
      <c r="V127" s="530"/>
      <c r="W127" s="530"/>
      <c r="X127" s="530"/>
      <c r="Y127" s="530"/>
      <c r="Z127" s="530"/>
      <c r="AA127" s="530"/>
      <c r="AB127" s="530"/>
      <c r="AC127" s="530"/>
      <c r="AD127" s="531"/>
      <c r="AE127" s="95"/>
      <c r="AF127" s="110"/>
      <c r="AG127" s="95"/>
      <c r="AI127" s="19"/>
      <c r="AJ127" s="19"/>
      <c r="AK127" s="19"/>
      <c r="AL127" s="19"/>
      <c r="AM127" s="19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</row>
    <row r="128" spans="1:56" ht="18" customHeight="1" thickTop="1" thickBot="1" x14ac:dyDescent="0.25">
      <c r="A128" s="97"/>
      <c r="B128" s="220"/>
      <c r="C128" s="95"/>
      <c r="D128" s="572"/>
      <c r="E128" s="572"/>
      <c r="F128" s="529"/>
      <c r="G128" s="530"/>
      <c r="H128" s="530"/>
      <c r="I128" s="530"/>
      <c r="J128" s="530"/>
      <c r="K128" s="530"/>
      <c r="L128" s="530"/>
      <c r="M128" s="530"/>
      <c r="N128" s="530"/>
      <c r="O128" s="530"/>
      <c r="P128" s="530"/>
      <c r="Q128" s="530"/>
      <c r="R128" s="530"/>
      <c r="S128" s="530"/>
      <c r="T128" s="530"/>
      <c r="U128" s="530"/>
      <c r="V128" s="530"/>
      <c r="W128" s="530"/>
      <c r="X128" s="530"/>
      <c r="Y128" s="530"/>
      <c r="Z128" s="530"/>
      <c r="AA128" s="530"/>
      <c r="AB128" s="530"/>
      <c r="AC128" s="530"/>
      <c r="AD128" s="531"/>
      <c r="AE128" s="95"/>
      <c r="AF128" s="110"/>
      <c r="AG128" s="95"/>
      <c r="AI128" s="19"/>
      <c r="AJ128" s="19"/>
      <c r="AK128" s="19"/>
      <c r="AL128" s="19"/>
      <c r="AM128" s="19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</row>
    <row r="129" spans="1:56" ht="18" customHeight="1" thickTop="1" thickBot="1" x14ac:dyDescent="0.25">
      <c r="A129" s="97"/>
      <c r="B129" s="220"/>
      <c r="C129" s="95"/>
      <c r="D129" s="542">
        <f t="shared" ref="D129" si="27">D127+1</f>
        <v>27</v>
      </c>
      <c r="E129" s="542"/>
      <c r="F129" s="573"/>
      <c r="G129" s="574"/>
      <c r="H129" s="574"/>
      <c r="I129" s="574"/>
      <c r="J129" s="574"/>
      <c r="K129" s="574"/>
      <c r="L129" s="574"/>
      <c r="M129" s="574"/>
      <c r="N129" s="574"/>
      <c r="O129" s="574"/>
      <c r="P129" s="574"/>
      <c r="Q129" s="574"/>
      <c r="R129" s="574"/>
      <c r="S129" s="574"/>
      <c r="T129" s="574"/>
      <c r="U129" s="574"/>
      <c r="V129" s="574"/>
      <c r="W129" s="574"/>
      <c r="X129" s="574"/>
      <c r="Y129" s="574"/>
      <c r="Z129" s="574"/>
      <c r="AA129" s="574"/>
      <c r="AB129" s="574"/>
      <c r="AC129" s="574"/>
      <c r="AD129" s="575"/>
      <c r="AE129" s="95"/>
      <c r="AF129" s="110"/>
      <c r="AG129" s="95"/>
      <c r="AI129" s="19"/>
      <c r="AJ129" s="19"/>
      <c r="AK129" s="19"/>
      <c r="AL129" s="19"/>
      <c r="AM129" s="19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</row>
    <row r="130" spans="1:56" ht="18" customHeight="1" thickTop="1" thickBot="1" x14ac:dyDescent="0.25">
      <c r="A130" s="97"/>
      <c r="B130" s="220"/>
      <c r="C130" s="95"/>
      <c r="D130" s="542"/>
      <c r="E130" s="542"/>
      <c r="F130" s="576"/>
      <c r="G130" s="577"/>
      <c r="H130" s="577"/>
      <c r="I130" s="577"/>
      <c r="J130" s="577"/>
      <c r="K130" s="577"/>
      <c r="L130" s="577"/>
      <c r="M130" s="577"/>
      <c r="N130" s="577"/>
      <c r="O130" s="577"/>
      <c r="P130" s="577"/>
      <c r="Q130" s="577"/>
      <c r="R130" s="577"/>
      <c r="S130" s="577"/>
      <c r="T130" s="577"/>
      <c r="U130" s="577"/>
      <c r="V130" s="577"/>
      <c r="W130" s="577"/>
      <c r="X130" s="577"/>
      <c r="Y130" s="577"/>
      <c r="Z130" s="577"/>
      <c r="AA130" s="577"/>
      <c r="AB130" s="577"/>
      <c r="AC130" s="577"/>
      <c r="AD130" s="578"/>
      <c r="AE130" s="95"/>
      <c r="AF130" s="110"/>
      <c r="AG130" s="95"/>
      <c r="AI130" s="19"/>
      <c r="AJ130" s="19"/>
      <c r="AK130" s="19"/>
      <c r="AL130" s="19"/>
      <c r="AM130" s="19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</row>
    <row r="131" spans="1:56" ht="18" customHeight="1" thickBot="1" x14ac:dyDescent="0.25">
      <c r="A131" s="97"/>
      <c r="B131" s="220"/>
      <c r="C131" s="95"/>
      <c r="D131" s="542">
        <f t="shared" ref="D131" si="28">D129+1</f>
        <v>28</v>
      </c>
      <c r="E131" s="542"/>
      <c r="F131" s="543"/>
      <c r="G131" s="544"/>
      <c r="H131" s="544"/>
      <c r="I131" s="544"/>
      <c r="J131" s="544"/>
      <c r="K131" s="544"/>
      <c r="L131" s="544"/>
      <c r="M131" s="544"/>
      <c r="N131" s="544"/>
      <c r="O131" s="544"/>
      <c r="P131" s="544"/>
      <c r="Q131" s="544"/>
      <c r="R131" s="544"/>
      <c r="S131" s="544"/>
      <c r="T131" s="544"/>
      <c r="U131" s="544"/>
      <c r="V131" s="544"/>
      <c r="W131" s="544"/>
      <c r="X131" s="544"/>
      <c r="Y131" s="544"/>
      <c r="Z131" s="544"/>
      <c r="AA131" s="544"/>
      <c r="AB131" s="544"/>
      <c r="AC131" s="544"/>
      <c r="AD131" s="545"/>
      <c r="AE131" s="95"/>
      <c r="AF131" s="110"/>
      <c r="AG131" s="95"/>
      <c r="AI131" s="19"/>
      <c r="AJ131" s="19"/>
      <c r="AK131" s="19"/>
      <c r="AL131" s="19"/>
      <c r="AM131" s="19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</row>
    <row r="132" spans="1:56" ht="18" customHeight="1" thickTop="1" thickBot="1" x14ac:dyDescent="0.25">
      <c r="A132" s="97"/>
      <c r="B132" s="220"/>
      <c r="C132" s="95"/>
      <c r="D132" s="542"/>
      <c r="E132" s="542"/>
      <c r="F132" s="546"/>
      <c r="G132" s="547"/>
      <c r="H132" s="547"/>
      <c r="I132" s="547"/>
      <c r="J132" s="547"/>
      <c r="K132" s="547"/>
      <c r="L132" s="547"/>
      <c r="M132" s="547"/>
      <c r="N132" s="547"/>
      <c r="O132" s="547"/>
      <c r="P132" s="547"/>
      <c r="Q132" s="547"/>
      <c r="R132" s="547"/>
      <c r="S132" s="547"/>
      <c r="T132" s="547"/>
      <c r="U132" s="547"/>
      <c r="V132" s="547"/>
      <c r="W132" s="547"/>
      <c r="X132" s="547"/>
      <c r="Y132" s="547"/>
      <c r="Z132" s="547"/>
      <c r="AA132" s="547"/>
      <c r="AB132" s="547"/>
      <c r="AC132" s="547"/>
      <c r="AD132" s="548"/>
      <c r="AE132" s="95"/>
      <c r="AF132" s="110"/>
      <c r="AG132" s="95"/>
      <c r="AI132" s="19"/>
      <c r="AJ132" s="19"/>
      <c r="AK132" s="19"/>
      <c r="AL132" s="19"/>
      <c r="AM132" s="19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</row>
    <row r="133" spans="1:56" ht="18" customHeight="1" thickTop="1" thickBot="1" x14ac:dyDescent="0.25">
      <c r="A133" s="97"/>
      <c r="B133" s="220"/>
      <c r="C133" s="95"/>
      <c r="D133" s="542">
        <f t="shared" ref="D133" si="29">D131+1</f>
        <v>29</v>
      </c>
      <c r="E133" s="542"/>
      <c r="F133" s="549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550"/>
      <c r="AB133" s="550"/>
      <c r="AC133" s="550"/>
      <c r="AD133" s="551"/>
      <c r="AE133" s="95"/>
      <c r="AF133" s="110"/>
      <c r="AG133" s="95"/>
      <c r="AI133" s="19"/>
      <c r="AJ133" s="19"/>
      <c r="AK133" s="19"/>
      <c r="AL133" s="19"/>
      <c r="AM133" s="19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</row>
    <row r="134" spans="1:56" ht="18" customHeight="1" thickTop="1" thickBot="1" x14ac:dyDescent="0.25">
      <c r="A134" s="97"/>
      <c r="B134" s="220"/>
      <c r="C134" s="95"/>
      <c r="D134" s="542"/>
      <c r="E134" s="542"/>
      <c r="F134" s="549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0"/>
      <c r="AC134" s="550"/>
      <c r="AD134" s="551"/>
      <c r="AE134" s="95"/>
      <c r="AF134" s="110"/>
      <c r="AG134" s="95"/>
      <c r="AI134" s="19"/>
      <c r="AJ134" s="19"/>
      <c r="AK134" s="19"/>
      <c r="AL134" s="19"/>
      <c r="AM134" s="19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</row>
    <row r="135" spans="1:56" ht="8.1" customHeight="1" thickTop="1" x14ac:dyDescent="0.2">
      <c r="A135" s="97"/>
      <c r="B135" s="4"/>
      <c r="C135" s="211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3"/>
      <c r="AF135" s="5"/>
      <c r="AG135" s="95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</row>
    <row r="136" spans="1:56" ht="4.5" customHeight="1" thickBot="1" x14ac:dyDescent="0.25">
      <c r="A136" s="97"/>
      <c r="B136" s="214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6"/>
      <c r="AG136" s="95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</row>
    <row r="137" spans="1:56" ht="15" customHeight="1" x14ac:dyDescent="0.2">
      <c r="A137" s="97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</row>
    <row r="138" spans="1:56" ht="15.75" customHeight="1" thickBot="1" x14ac:dyDescent="0.25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</row>
    <row r="139" spans="1:56" ht="4.5" customHeight="1" x14ac:dyDescent="0.2">
      <c r="A139" s="97"/>
      <c r="B139" s="217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9"/>
      <c r="AG139" s="95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</row>
    <row r="140" spans="1:56" ht="15.95" customHeight="1" x14ac:dyDescent="0.2">
      <c r="A140" s="97"/>
      <c r="B140" s="220"/>
      <c r="C140" s="221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5"/>
      <c r="X140" s="225"/>
      <c r="Y140" s="225"/>
      <c r="Z140" s="225"/>
      <c r="AA140" s="225"/>
      <c r="AB140" s="225"/>
      <c r="AC140" s="225"/>
      <c r="AD140" s="225"/>
      <c r="AE140" s="226"/>
      <c r="AF140" s="110"/>
      <c r="AG140" s="95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</row>
    <row r="141" spans="1:56" ht="15.95" customHeight="1" x14ac:dyDescent="0.2">
      <c r="A141" s="97"/>
      <c r="B141" s="220"/>
      <c r="C141" s="223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95"/>
      <c r="X141" s="95"/>
      <c r="Y141" s="95"/>
      <c r="Z141" s="95"/>
      <c r="AA141" s="95"/>
      <c r="AB141" s="95"/>
      <c r="AC141" s="95"/>
      <c r="AD141" s="95"/>
      <c r="AE141" s="227"/>
      <c r="AF141" s="110"/>
      <c r="AG141" s="95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</row>
    <row r="142" spans="1:56" ht="15.95" customHeight="1" x14ac:dyDescent="0.2">
      <c r="A142" s="97"/>
      <c r="B142" s="220"/>
      <c r="C142" s="223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95"/>
      <c r="X142" s="95"/>
      <c r="Y142" s="95"/>
      <c r="Z142" s="95"/>
      <c r="AA142" s="95"/>
      <c r="AB142" s="95"/>
      <c r="AC142" s="95"/>
      <c r="AD142" s="95"/>
      <c r="AE142" s="227"/>
      <c r="AF142" s="110"/>
      <c r="AG142" s="95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</row>
    <row r="143" spans="1:56" ht="15.95" customHeight="1" x14ac:dyDescent="0.2">
      <c r="A143" s="97"/>
      <c r="B143" s="220"/>
      <c r="C143" s="223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95"/>
      <c r="X143" s="95"/>
      <c r="Y143" s="95"/>
      <c r="Z143" s="95"/>
      <c r="AA143" s="95"/>
      <c r="AB143" s="95"/>
      <c r="AC143" s="95"/>
      <c r="AD143" s="95"/>
      <c r="AE143" s="227"/>
      <c r="AF143" s="110"/>
      <c r="AG143" s="95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</row>
    <row r="144" spans="1:56" ht="15.95" customHeight="1" x14ac:dyDescent="0.2">
      <c r="A144" s="97"/>
      <c r="B144" s="220"/>
      <c r="C144" s="223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95"/>
      <c r="X144" s="95"/>
      <c r="Y144" s="95"/>
      <c r="Z144" s="95"/>
      <c r="AA144" s="95"/>
      <c r="AB144" s="95"/>
      <c r="AC144" s="95"/>
      <c r="AD144" s="95"/>
      <c r="AE144" s="227"/>
      <c r="AF144" s="110"/>
      <c r="AG144" s="95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</row>
    <row r="145" spans="1:56" ht="15.95" customHeight="1" x14ac:dyDescent="0.2">
      <c r="A145" s="97"/>
      <c r="B145" s="220"/>
      <c r="C145" s="223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111" t="str">
        <f t="shared" ref="W145:Z145" si="30">W49</f>
        <v>کد مدرک :</v>
      </c>
      <c r="X145" s="111"/>
      <c r="Y145" s="111"/>
      <c r="Z145" s="112" t="str">
        <f t="shared" si="30"/>
        <v>SP- Pr- 1395- 0023</v>
      </c>
      <c r="AA145" s="112"/>
      <c r="AB145" s="112"/>
      <c r="AC145" s="112"/>
      <c r="AD145" s="112"/>
      <c r="AE145" s="113"/>
      <c r="AF145" s="110"/>
      <c r="AG145" s="95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5" customHeight="1" x14ac:dyDescent="0.2">
      <c r="A146" s="97"/>
      <c r="B146" s="220"/>
      <c r="C146" s="223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111"/>
      <c r="X146" s="111"/>
      <c r="Y146" s="111"/>
      <c r="Z146" s="112"/>
      <c r="AA146" s="112"/>
      <c r="AB146" s="112"/>
      <c r="AC146" s="112"/>
      <c r="AD146" s="112"/>
      <c r="AE146" s="113"/>
      <c r="AF146" s="110"/>
      <c r="AG146" s="95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20.100000000000001" customHeight="1" x14ac:dyDescent="0.55000000000000004">
      <c r="A147" s="97"/>
      <c r="B147" s="220"/>
      <c r="C147" s="114" t="str">
        <f t="shared" ref="C147" si="31">C51</f>
        <v>سازمان غذا و دارو</v>
      </c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6"/>
      <c r="AF147" s="110"/>
      <c r="AG147" s="95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20.100000000000001" customHeight="1" x14ac:dyDescent="0.2">
      <c r="A148" s="97"/>
      <c r="B148" s="220"/>
      <c r="C148" s="117" t="str">
        <f t="shared" ref="C148" si="32">C52</f>
        <v>اداره کل نظارت و ارزیابی فرآورده های خوراکی و آشامیدنی،آرایشی و بهداشتی</v>
      </c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9"/>
      <c r="AF148" s="110"/>
      <c r="AG148" s="95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20.100000000000001" customHeight="1" x14ac:dyDescent="0.2">
      <c r="A149" s="97"/>
      <c r="B149" s="220"/>
      <c r="C149" s="120" t="str">
        <f t="shared" ref="C149" si="33">C53</f>
        <v>دستورالعمل اجرایی نحوه صدور،اصلاح و تمدید پروانه بهداشتی ساخت فرآورده های خوراکی، آشامیدنی، آرایشی وبهداشتی</v>
      </c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2"/>
      <c r="AF149" s="110"/>
      <c r="AG149" s="95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4.5" customHeight="1" thickBot="1" x14ac:dyDescent="0.25">
      <c r="A150" s="97"/>
      <c r="B150" s="220"/>
      <c r="C150" s="8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8"/>
      <c r="AF150" s="110"/>
      <c r="AG150" s="95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27.95" customHeight="1" x14ac:dyDescent="0.2">
      <c r="A151" s="97"/>
      <c r="B151" s="220"/>
      <c r="C151" s="615"/>
      <c r="D151" s="569"/>
      <c r="E151" s="570"/>
      <c r="F151" s="570"/>
      <c r="G151" s="570"/>
      <c r="H151" s="570"/>
      <c r="I151" s="570"/>
      <c r="J151" s="570"/>
      <c r="K151" s="570"/>
      <c r="L151" s="570"/>
      <c r="M151" s="570"/>
      <c r="N151" s="570"/>
      <c r="O151" s="570"/>
      <c r="P151" s="570"/>
      <c r="Q151" s="570"/>
      <c r="R151" s="570"/>
      <c r="S151" s="570"/>
      <c r="T151" s="570"/>
      <c r="U151" s="570"/>
      <c r="V151" s="570"/>
      <c r="W151" s="570"/>
      <c r="X151" s="570"/>
      <c r="Y151" s="570"/>
      <c r="Z151" s="570"/>
      <c r="AA151" s="570"/>
      <c r="AB151" s="570"/>
      <c r="AC151" s="570"/>
      <c r="AD151" s="571"/>
      <c r="AE151" s="614"/>
      <c r="AF151" s="110"/>
      <c r="AG151" s="95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s="24" customFormat="1" ht="27.95" customHeight="1" thickBot="1" x14ac:dyDescent="0.25">
      <c r="A152" s="97"/>
      <c r="B152" s="220"/>
      <c r="C152" s="397"/>
      <c r="D152" s="231" t="s">
        <v>2</v>
      </c>
      <c r="E152" s="558"/>
      <c r="F152" s="559" t="s">
        <v>73</v>
      </c>
      <c r="G152" s="560"/>
      <c r="H152" s="560"/>
      <c r="I152" s="560"/>
      <c r="J152" s="560"/>
      <c r="K152" s="560"/>
      <c r="L152" s="561"/>
      <c r="M152" s="561"/>
      <c r="N152" s="561"/>
      <c r="O152" s="561"/>
      <c r="P152" s="561"/>
      <c r="Q152" s="561"/>
      <c r="R152" s="561"/>
      <c r="S152" s="561"/>
      <c r="T152" s="561"/>
      <c r="U152" s="561"/>
      <c r="V152" s="561"/>
      <c r="W152" s="561"/>
      <c r="X152" s="561"/>
      <c r="Y152" s="561"/>
      <c r="Z152" s="561"/>
      <c r="AA152" s="561"/>
      <c r="AB152" s="561"/>
      <c r="AC152" s="561"/>
      <c r="AD152" s="562"/>
      <c r="AE152" s="227"/>
      <c r="AF152" s="110"/>
      <c r="AG152" s="95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s="24" customFormat="1" ht="18" customHeight="1" thickTop="1" thickBot="1" x14ac:dyDescent="0.25">
      <c r="A153" s="97"/>
      <c r="B153" s="220"/>
      <c r="C153" s="397"/>
      <c r="D153" s="542">
        <f>D133+1</f>
        <v>30</v>
      </c>
      <c r="E153" s="542"/>
      <c r="F153" s="552"/>
      <c r="G153" s="553"/>
      <c r="H153" s="553"/>
      <c r="I153" s="553"/>
      <c r="J153" s="553"/>
      <c r="K153" s="553"/>
      <c r="L153" s="553"/>
      <c r="M153" s="553"/>
      <c r="N153" s="553"/>
      <c r="O153" s="553"/>
      <c r="P153" s="553"/>
      <c r="Q153" s="553"/>
      <c r="R153" s="553"/>
      <c r="S153" s="553"/>
      <c r="T153" s="553"/>
      <c r="U153" s="553"/>
      <c r="V153" s="553"/>
      <c r="W153" s="553"/>
      <c r="X153" s="553"/>
      <c r="Y153" s="553"/>
      <c r="Z153" s="553"/>
      <c r="AA153" s="553"/>
      <c r="AB153" s="553"/>
      <c r="AC153" s="553"/>
      <c r="AD153" s="554"/>
      <c r="AE153" s="227"/>
      <c r="AF153" s="110"/>
      <c r="AG153" s="95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s="24" customFormat="1" ht="18" customHeight="1" thickTop="1" thickBot="1" x14ac:dyDescent="0.25">
      <c r="A154" s="97"/>
      <c r="B154" s="220"/>
      <c r="C154" s="397"/>
      <c r="D154" s="542"/>
      <c r="E154" s="542"/>
      <c r="F154" s="555"/>
      <c r="G154" s="556"/>
      <c r="H154" s="556"/>
      <c r="I154" s="556"/>
      <c r="J154" s="556"/>
      <c r="K154" s="556"/>
      <c r="L154" s="556"/>
      <c r="M154" s="556"/>
      <c r="N154" s="556"/>
      <c r="O154" s="556"/>
      <c r="P154" s="556"/>
      <c r="Q154" s="556"/>
      <c r="R154" s="556"/>
      <c r="S154" s="556"/>
      <c r="T154" s="556"/>
      <c r="U154" s="556"/>
      <c r="V154" s="556"/>
      <c r="W154" s="556"/>
      <c r="X154" s="556"/>
      <c r="Y154" s="556"/>
      <c r="Z154" s="556"/>
      <c r="AA154" s="556"/>
      <c r="AB154" s="556"/>
      <c r="AC154" s="556"/>
      <c r="AD154" s="557"/>
      <c r="AE154" s="227"/>
      <c r="AF154" s="110"/>
      <c r="AG154" s="95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s="24" customFormat="1" ht="18" customHeight="1" thickBot="1" x14ac:dyDescent="0.25">
      <c r="A155" s="97"/>
      <c r="B155" s="220"/>
      <c r="C155" s="397"/>
      <c r="D155" s="542">
        <f>D153+1</f>
        <v>31</v>
      </c>
      <c r="E155" s="542"/>
      <c r="F155" s="563"/>
      <c r="G155" s="564"/>
      <c r="H155" s="564"/>
      <c r="I155" s="564"/>
      <c r="J155" s="564"/>
      <c r="K155" s="564"/>
      <c r="L155" s="564"/>
      <c r="M155" s="564"/>
      <c r="N155" s="564"/>
      <c r="O155" s="564"/>
      <c r="P155" s="564"/>
      <c r="Q155" s="564"/>
      <c r="R155" s="564"/>
      <c r="S155" s="564"/>
      <c r="T155" s="564"/>
      <c r="U155" s="564"/>
      <c r="V155" s="564"/>
      <c r="W155" s="564"/>
      <c r="X155" s="564"/>
      <c r="Y155" s="564"/>
      <c r="Z155" s="564"/>
      <c r="AA155" s="564"/>
      <c r="AB155" s="564"/>
      <c r="AC155" s="564"/>
      <c r="AD155" s="565"/>
      <c r="AE155" s="227"/>
      <c r="AF155" s="110"/>
      <c r="AG155" s="95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s="24" customFormat="1" ht="18" customHeight="1" thickTop="1" thickBot="1" x14ac:dyDescent="0.25">
      <c r="A156" s="97"/>
      <c r="B156" s="220"/>
      <c r="C156" s="397"/>
      <c r="D156" s="542"/>
      <c r="E156" s="542"/>
      <c r="F156" s="566"/>
      <c r="G156" s="567"/>
      <c r="H156" s="567"/>
      <c r="I156" s="567"/>
      <c r="J156" s="567"/>
      <c r="K156" s="567"/>
      <c r="L156" s="567"/>
      <c r="M156" s="567"/>
      <c r="N156" s="567"/>
      <c r="O156" s="567"/>
      <c r="P156" s="567"/>
      <c r="Q156" s="567"/>
      <c r="R156" s="567"/>
      <c r="S156" s="567"/>
      <c r="T156" s="567"/>
      <c r="U156" s="567"/>
      <c r="V156" s="567"/>
      <c r="W156" s="567"/>
      <c r="X156" s="567"/>
      <c r="Y156" s="567"/>
      <c r="Z156" s="567"/>
      <c r="AA156" s="567"/>
      <c r="AB156" s="567"/>
      <c r="AC156" s="567"/>
      <c r="AD156" s="568"/>
      <c r="AE156" s="227"/>
      <c r="AF156" s="110"/>
      <c r="AG156" s="95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s="24" customFormat="1" ht="18" customHeight="1" thickTop="1" thickBot="1" x14ac:dyDescent="0.25">
      <c r="A157" s="97"/>
      <c r="B157" s="220"/>
      <c r="C157" s="397"/>
      <c r="D157" s="527">
        <f>D155+1</f>
        <v>32</v>
      </c>
      <c r="E157" s="527"/>
      <c r="F157" s="606"/>
      <c r="G157" s="607"/>
      <c r="H157" s="607"/>
      <c r="I157" s="607"/>
      <c r="J157" s="607"/>
      <c r="K157" s="607"/>
      <c r="L157" s="607"/>
      <c r="M157" s="607"/>
      <c r="N157" s="607"/>
      <c r="O157" s="607"/>
      <c r="P157" s="607"/>
      <c r="Q157" s="607"/>
      <c r="R157" s="607"/>
      <c r="S157" s="607"/>
      <c r="T157" s="607"/>
      <c r="U157" s="607"/>
      <c r="V157" s="607"/>
      <c r="W157" s="607"/>
      <c r="X157" s="607"/>
      <c r="Y157" s="607"/>
      <c r="Z157" s="607"/>
      <c r="AA157" s="607"/>
      <c r="AB157" s="607"/>
      <c r="AC157" s="607"/>
      <c r="AD157" s="608"/>
      <c r="AE157" s="227"/>
      <c r="AF157" s="110"/>
      <c r="AG157" s="95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s="24" customFormat="1" ht="18" customHeight="1" thickTop="1" thickBot="1" x14ac:dyDescent="0.25">
      <c r="A158" s="97"/>
      <c r="B158" s="220"/>
      <c r="C158" s="397"/>
      <c r="D158" s="528"/>
      <c r="E158" s="528"/>
      <c r="F158" s="606"/>
      <c r="G158" s="607"/>
      <c r="H158" s="607"/>
      <c r="I158" s="607"/>
      <c r="J158" s="607"/>
      <c r="K158" s="607"/>
      <c r="L158" s="607"/>
      <c r="M158" s="607"/>
      <c r="N158" s="607"/>
      <c r="O158" s="607"/>
      <c r="P158" s="607"/>
      <c r="Q158" s="607"/>
      <c r="R158" s="607"/>
      <c r="S158" s="607"/>
      <c r="T158" s="607"/>
      <c r="U158" s="607"/>
      <c r="V158" s="607"/>
      <c r="W158" s="607"/>
      <c r="X158" s="607"/>
      <c r="Y158" s="607"/>
      <c r="Z158" s="607"/>
      <c r="AA158" s="607"/>
      <c r="AB158" s="607"/>
      <c r="AC158" s="607"/>
      <c r="AD158" s="608"/>
      <c r="AE158" s="227"/>
      <c r="AF158" s="110"/>
      <c r="AG158" s="95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s="24" customFormat="1" ht="18" customHeight="1" thickTop="1" thickBot="1" x14ac:dyDescent="0.25">
      <c r="A159" s="97"/>
      <c r="B159" s="220"/>
      <c r="C159" s="397"/>
      <c r="D159" s="527">
        <f t="shared" ref="D159" si="34">D157+1</f>
        <v>33</v>
      </c>
      <c r="E159" s="527"/>
      <c r="F159" s="579"/>
      <c r="G159" s="580"/>
      <c r="H159" s="580"/>
      <c r="I159" s="580"/>
      <c r="J159" s="580"/>
      <c r="K159" s="580"/>
      <c r="L159" s="580"/>
      <c r="M159" s="580"/>
      <c r="N159" s="580"/>
      <c r="O159" s="580"/>
      <c r="P159" s="580"/>
      <c r="Q159" s="580"/>
      <c r="R159" s="580"/>
      <c r="S159" s="580"/>
      <c r="T159" s="580"/>
      <c r="U159" s="580"/>
      <c r="V159" s="580"/>
      <c r="W159" s="580"/>
      <c r="X159" s="580"/>
      <c r="Y159" s="580"/>
      <c r="Z159" s="580"/>
      <c r="AA159" s="580"/>
      <c r="AB159" s="580"/>
      <c r="AC159" s="580"/>
      <c r="AD159" s="581"/>
      <c r="AE159" s="227"/>
      <c r="AF159" s="110"/>
      <c r="AG159" s="95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s="24" customFormat="1" ht="18" customHeight="1" thickTop="1" thickBot="1" x14ac:dyDescent="0.25">
      <c r="A160" s="97"/>
      <c r="B160" s="220"/>
      <c r="C160" s="397"/>
      <c r="D160" s="527"/>
      <c r="E160" s="527"/>
      <c r="F160" s="582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83"/>
      <c r="Y160" s="583"/>
      <c r="Z160" s="583"/>
      <c r="AA160" s="583"/>
      <c r="AB160" s="583"/>
      <c r="AC160" s="583"/>
      <c r="AD160" s="584"/>
      <c r="AE160" s="227"/>
      <c r="AF160" s="110"/>
      <c r="AG160" s="95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s="24" customFormat="1" ht="18" customHeight="1" thickBot="1" x14ac:dyDescent="0.25">
      <c r="A161" s="97"/>
      <c r="B161" s="220"/>
      <c r="C161" s="397"/>
      <c r="D161" s="527">
        <f t="shared" ref="D161" si="35">D159+1</f>
        <v>34</v>
      </c>
      <c r="E161" s="527"/>
      <c r="F161" s="585"/>
      <c r="G161" s="586"/>
      <c r="H161" s="586"/>
      <c r="I161" s="586"/>
      <c r="J161" s="586"/>
      <c r="K161" s="586"/>
      <c r="L161" s="586"/>
      <c r="M161" s="586"/>
      <c r="N161" s="586"/>
      <c r="O161" s="586"/>
      <c r="P161" s="586"/>
      <c r="Q161" s="586"/>
      <c r="R161" s="586"/>
      <c r="S161" s="586"/>
      <c r="T161" s="586"/>
      <c r="U161" s="586"/>
      <c r="V161" s="586"/>
      <c r="W161" s="586"/>
      <c r="X161" s="586"/>
      <c r="Y161" s="586"/>
      <c r="Z161" s="586"/>
      <c r="AA161" s="586"/>
      <c r="AB161" s="586"/>
      <c r="AC161" s="586"/>
      <c r="AD161" s="587"/>
      <c r="AE161" s="227"/>
      <c r="AF161" s="110"/>
      <c r="AG161" s="95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s="24" customFormat="1" ht="18" customHeight="1" thickTop="1" thickBot="1" x14ac:dyDescent="0.25">
      <c r="A162" s="97"/>
      <c r="B162" s="220"/>
      <c r="C162" s="397"/>
      <c r="D162" s="527"/>
      <c r="E162" s="527"/>
      <c r="F162" s="588"/>
      <c r="G162" s="589"/>
      <c r="H162" s="589"/>
      <c r="I162" s="589"/>
      <c r="J162" s="589"/>
      <c r="K162" s="589"/>
      <c r="L162" s="589"/>
      <c r="M162" s="589"/>
      <c r="N162" s="589"/>
      <c r="O162" s="589"/>
      <c r="P162" s="589"/>
      <c r="Q162" s="589"/>
      <c r="R162" s="589"/>
      <c r="S162" s="589"/>
      <c r="T162" s="589"/>
      <c r="U162" s="589"/>
      <c r="V162" s="589"/>
      <c r="W162" s="589"/>
      <c r="X162" s="589"/>
      <c r="Y162" s="589"/>
      <c r="Z162" s="589"/>
      <c r="AA162" s="589"/>
      <c r="AB162" s="589"/>
      <c r="AC162" s="589"/>
      <c r="AD162" s="590"/>
      <c r="AE162" s="227"/>
      <c r="AF162" s="110"/>
      <c r="AG162" s="95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s="24" customFormat="1" ht="18" customHeight="1" thickTop="1" thickBot="1" x14ac:dyDescent="0.25">
      <c r="A163" s="97"/>
      <c r="B163" s="220"/>
      <c r="C163" s="397"/>
      <c r="D163" s="527">
        <f t="shared" ref="D163" si="36">D161+1</f>
        <v>35</v>
      </c>
      <c r="E163" s="527"/>
      <c r="F163" s="591"/>
      <c r="G163" s="592"/>
      <c r="H163" s="592"/>
      <c r="I163" s="592"/>
      <c r="J163" s="592"/>
      <c r="K163" s="592"/>
      <c r="L163" s="592"/>
      <c r="M163" s="592"/>
      <c r="N163" s="592"/>
      <c r="O163" s="592"/>
      <c r="P163" s="592"/>
      <c r="Q163" s="592"/>
      <c r="R163" s="592"/>
      <c r="S163" s="592"/>
      <c r="T163" s="592"/>
      <c r="U163" s="592"/>
      <c r="V163" s="592"/>
      <c r="W163" s="592"/>
      <c r="X163" s="592"/>
      <c r="Y163" s="592"/>
      <c r="Z163" s="592"/>
      <c r="AA163" s="592"/>
      <c r="AB163" s="592"/>
      <c r="AC163" s="592"/>
      <c r="AD163" s="593"/>
      <c r="AE163" s="227"/>
      <c r="AF163" s="110"/>
      <c r="AG163" s="95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s="24" customFormat="1" ht="18" customHeight="1" thickTop="1" thickBot="1" x14ac:dyDescent="0.25">
      <c r="A164" s="97"/>
      <c r="B164" s="220"/>
      <c r="C164" s="397"/>
      <c r="D164" s="528"/>
      <c r="E164" s="528"/>
      <c r="F164" s="591"/>
      <c r="G164" s="592"/>
      <c r="H164" s="592"/>
      <c r="I164" s="592"/>
      <c r="J164" s="592"/>
      <c r="K164" s="592"/>
      <c r="L164" s="592"/>
      <c r="M164" s="592"/>
      <c r="N164" s="592"/>
      <c r="O164" s="592"/>
      <c r="P164" s="592"/>
      <c r="Q164" s="592"/>
      <c r="R164" s="592"/>
      <c r="S164" s="592"/>
      <c r="T164" s="592"/>
      <c r="U164" s="592"/>
      <c r="V164" s="592"/>
      <c r="W164" s="592"/>
      <c r="X164" s="592"/>
      <c r="Y164" s="592"/>
      <c r="Z164" s="592"/>
      <c r="AA164" s="592"/>
      <c r="AB164" s="592"/>
      <c r="AC164" s="592"/>
      <c r="AD164" s="593"/>
      <c r="AE164" s="227"/>
      <c r="AF164" s="110"/>
      <c r="AG164" s="95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s="24" customFormat="1" ht="18" customHeight="1" thickTop="1" thickBot="1" x14ac:dyDescent="0.25">
      <c r="A165" s="97"/>
      <c r="B165" s="220"/>
      <c r="C165" s="397"/>
      <c r="D165" s="514">
        <f t="shared" ref="D165" si="37">D163+1</f>
        <v>36</v>
      </c>
      <c r="E165" s="514"/>
      <c r="F165" s="594"/>
      <c r="G165" s="595"/>
      <c r="H165" s="595"/>
      <c r="I165" s="595"/>
      <c r="J165" s="595"/>
      <c r="K165" s="595"/>
      <c r="L165" s="595"/>
      <c r="M165" s="595"/>
      <c r="N165" s="595"/>
      <c r="O165" s="595"/>
      <c r="P165" s="595"/>
      <c r="Q165" s="595"/>
      <c r="R165" s="595"/>
      <c r="S165" s="595"/>
      <c r="T165" s="595"/>
      <c r="U165" s="595"/>
      <c r="V165" s="595"/>
      <c r="W165" s="595"/>
      <c r="X165" s="595"/>
      <c r="Y165" s="595"/>
      <c r="Z165" s="595"/>
      <c r="AA165" s="595"/>
      <c r="AB165" s="595"/>
      <c r="AC165" s="595"/>
      <c r="AD165" s="596"/>
      <c r="AE165" s="227"/>
      <c r="AF165" s="110"/>
      <c r="AG165" s="95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s="24" customFormat="1" ht="18" customHeight="1" thickTop="1" thickBot="1" x14ac:dyDescent="0.25">
      <c r="A166" s="97"/>
      <c r="B166" s="220"/>
      <c r="C166" s="397"/>
      <c r="D166" s="514"/>
      <c r="E166" s="514"/>
      <c r="F166" s="597"/>
      <c r="G166" s="598"/>
      <c r="H166" s="598"/>
      <c r="I166" s="598"/>
      <c r="J166" s="598"/>
      <c r="K166" s="598"/>
      <c r="L166" s="598"/>
      <c r="M166" s="598"/>
      <c r="N166" s="598"/>
      <c r="O166" s="598"/>
      <c r="P166" s="598"/>
      <c r="Q166" s="598"/>
      <c r="R166" s="598"/>
      <c r="S166" s="598"/>
      <c r="T166" s="598"/>
      <c r="U166" s="598"/>
      <c r="V166" s="598"/>
      <c r="W166" s="598"/>
      <c r="X166" s="598"/>
      <c r="Y166" s="598"/>
      <c r="Z166" s="598"/>
      <c r="AA166" s="598"/>
      <c r="AB166" s="598"/>
      <c r="AC166" s="598"/>
      <c r="AD166" s="599"/>
      <c r="AE166" s="227"/>
      <c r="AF166" s="110"/>
      <c r="AG166" s="95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</row>
    <row r="167" spans="1:56" s="24" customFormat="1" ht="18" customHeight="1" thickBot="1" x14ac:dyDescent="0.25">
      <c r="A167" s="97"/>
      <c r="B167" s="220"/>
      <c r="C167" s="397"/>
      <c r="D167" s="514">
        <f t="shared" ref="D167" si="38">D165+1</f>
        <v>37</v>
      </c>
      <c r="E167" s="514"/>
      <c r="F167" s="600"/>
      <c r="G167" s="601"/>
      <c r="H167" s="601"/>
      <c r="I167" s="601"/>
      <c r="J167" s="601"/>
      <c r="K167" s="601"/>
      <c r="L167" s="601"/>
      <c r="M167" s="601"/>
      <c r="N167" s="601"/>
      <c r="O167" s="601"/>
      <c r="P167" s="601"/>
      <c r="Q167" s="601"/>
      <c r="R167" s="601"/>
      <c r="S167" s="601"/>
      <c r="T167" s="601"/>
      <c r="U167" s="601"/>
      <c r="V167" s="601"/>
      <c r="W167" s="601"/>
      <c r="X167" s="601"/>
      <c r="Y167" s="601"/>
      <c r="Z167" s="601"/>
      <c r="AA167" s="601"/>
      <c r="AB167" s="601"/>
      <c r="AC167" s="601"/>
      <c r="AD167" s="602"/>
      <c r="AE167" s="227"/>
      <c r="AF167" s="110"/>
      <c r="AG167" s="95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s="24" customFormat="1" ht="18" customHeight="1" thickTop="1" thickBot="1" x14ac:dyDescent="0.25">
      <c r="A168" s="97"/>
      <c r="B168" s="220"/>
      <c r="C168" s="397"/>
      <c r="D168" s="514"/>
      <c r="E168" s="514"/>
      <c r="F168" s="603"/>
      <c r="G168" s="604"/>
      <c r="H168" s="604"/>
      <c r="I168" s="604"/>
      <c r="J168" s="604"/>
      <c r="K168" s="604"/>
      <c r="L168" s="604"/>
      <c r="M168" s="604"/>
      <c r="N168" s="604"/>
      <c r="O168" s="604"/>
      <c r="P168" s="604"/>
      <c r="Q168" s="604"/>
      <c r="R168" s="604"/>
      <c r="S168" s="604"/>
      <c r="T168" s="604"/>
      <c r="U168" s="604"/>
      <c r="V168" s="604"/>
      <c r="W168" s="604"/>
      <c r="X168" s="604"/>
      <c r="Y168" s="604"/>
      <c r="Z168" s="604"/>
      <c r="AA168" s="604"/>
      <c r="AB168" s="604"/>
      <c r="AC168" s="604"/>
      <c r="AD168" s="605"/>
      <c r="AE168" s="227"/>
      <c r="AF168" s="110"/>
      <c r="AG168" s="95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s="24" customFormat="1" ht="18" customHeight="1" thickTop="1" thickBot="1" x14ac:dyDescent="0.25">
      <c r="A169" s="97"/>
      <c r="B169" s="220"/>
      <c r="C169" s="397"/>
      <c r="D169" s="514">
        <f t="shared" ref="D169" si="39">D167+1</f>
        <v>38</v>
      </c>
      <c r="E169" s="514"/>
      <c r="F169" s="511"/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512"/>
      <c r="R169" s="512"/>
      <c r="S169" s="512"/>
      <c r="T169" s="512"/>
      <c r="U169" s="512"/>
      <c r="V169" s="512"/>
      <c r="W169" s="512"/>
      <c r="X169" s="512"/>
      <c r="Y169" s="512"/>
      <c r="Z169" s="512"/>
      <c r="AA169" s="512"/>
      <c r="AB169" s="512"/>
      <c r="AC169" s="512"/>
      <c r="AD169" s="513"/>
      <c r="AE169" s="227"/>
      <c r="AF169" s="110"/>
      <c r="AG169" s="95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s="24" customFormat="1" ht="18" customHeight="1" thickTop="1" thickBot="1" x14ac:dyDescent="0.25">
      <c r="A170" s="97"/>
      <c r="B170" s="220"/>
      <c r="C170" s="397"/>
      <c r="D170" s="616"/>
      <c r="E170" s="616"/>
      <c r="F170" s="511"/>
      <c r="G170" s="512"/>
      <c r="H170" s="512"/>
      <c r="I170" s="512"/>
      <c r="J170" s="512"/>
      <c r="K170" s="512"/>
      <c r="L170" s="512"/>
      <c r="M170" s="512"/>
      <c r="N170" s="512"/>
      <c r="O170" s="512"/>
      <c r="P170" s="512"/>
      <c r="Q170" s="512"/>
      <c r="R170" s="512"/>
      <c r="S170" s="512"/>
      <c r="T170" s="512"/>
      <c r="U170" s="512"/>
      <c r="V170" s="512"/>
      <c r="W170" s="512"/>
      <c r="X170" s="512"/>
      <c r="Y170" s="512"/>
      <c r="Z170" s="512"/>
      <c r="AA170" s="512"/>
      <c r="AB170" s="512"/>
      <c r="AC170" s="512"/>
      <c r="AD170" s="513"/>
      <c r="AE170" s="227"/>
      <c r="AF170" s="110"/>
      <c r="AG170" s="95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s="24" customFormat="1" ht="18" customHeight="1" thickTop="1" thickBot="1" x14ac:dyDescent="0.25">
      <c r="A171" s="97"/>
      <c r="B171" s="220"/>
      <c r="C171" s="397"/>
      <c r="D171" s="514">
        <f t="shared" ref="D171" si="40">D169+1</f>
        <v>39</v>
      </c>
      <c r="E171" s="514"/>
      <c r="F171" s="515"/>
      <c r="G171" s="516"/>
      <c r="H171" s="516"/>
      <c r="I171" s="516"/>
      <c r="J171" s="516"/>
      <c r="K171" s="516"/>
      <c r="L171" s="516"/>
      <c r="M171" s="516"/>
      <c r="N171" s="516"/>
      <c r="O171" s="516"/>
      <c r="P171" s="516"/>
      <c r="Q171" s="516"/>
      <c r="R171" s="516"/>
      <c r="S171" s="516"/>
      <c r="T171" s="516"/>
      <c r="U171" s="516"/>
      <c r="V171" s="516"/>
      <c r="W171" s="516"/>
      <c r="X171" s="516"/>
      <c r="Y171" s="516"/>
      <c r="Z171" s="516"/>
      <c r="AA171" s="516"/>
      <c r="AB171" s="516"/>
      <c r="AC171" s="516"/>
      <c r="AD171" s="517"/>
      <c r="AE171" s="227"/>
      <c r="AF171" s="110"/>
      <c r="AG171" s="95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8" customHeight="1" thickTop="1" thickBot="1" x14ac:dyDescent="0.25">
      <c r="A172" s="97"/>
      <c r="B172" s="220"/>
      <c r="C172" s="397"/>
      <c r="D172" s="514"/>
      <c r="E172" s="514"/>
      <c r="F172" s="518"/>
      <c r="G172" s="519"/>
      <c r="H172" s="519"/>
      <c r="I172" s="519"/>
      <c r="J172" s="519"/>
      <c r="K172" s="519"/>
      <c r="L172" s="519"/>
      <c r="M172" s="519"/>
      <c r="N172" s="519"/>
      <c r="O172" s="519"/>
      <c r="P172" s="519"/>
      <c r="Q172" s="519"/>
      <c r="R172" s="519"/>
      <c r="S172" s="519"/>
      <c r="T172" s="519"/>
      <c r="U172" s="519"/>
      <c r="V172" s="519"/>
      <c r="W172" s="519"/>
      <c r="X172" s="519"/>
      <c r="Y172" s="519"/>
      <c r="Z172" s="519"/>
      <c r="AA172" s="519"/>
      <c r="AB172" s="519"/>
      <c r="AC172" s="519"/>
      <c r="AD172" s="520"/>
      <c r="AE172" s="227"/>
      <c r="AF172" s="110"/>
      <c r="AG172" s="95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8" customHeight="1" thickBot="1" x14ac:dyDescent="0.25">
      <c r="A173" s="97"/>
      <c r="B173" s="220"/>
      <c r="C173" s="397"/>
      <c r="D173" s="514">
        <f t="shared" ref="D173" si="41">D171+1</f>
        <v>40</v>
      </c>
      <c r="E173" s="514"/>
      <c r="F173" s="521"/>
      <c r="G173" s="522"/>
      <c r="H173" s="522"/>
      <c r="I173" s="522"/>
      <c r="J173" s="522"/>
      <c r="K173" s="522"/>
      <c r="L173" s="522"/>
      <c r="M173" s="522"/>
      <c r="N173" s="522"/>
      <c r="O173" s="522"/>
      <c r="P173" s="522"/>
      <c r="Q173" s="522"/>
      <c r="R173" s="522"/>
      <c r="S173" s="522"/>
      <c r="T173" s="522"/>
      <c r="U173" s="522"/>
      <c r="V173" s="522"/>
      <c r="W173" s="522"/>
      <c r="X173" s="522"/>
      <c r="Y173" s="522"/>
      <c r="Z173" s="522"/>
      <c r="AA173" s="522"/>
      <c r="AB173" s="522"/>
      <c r="AC173" s="522"/>
      <c r="AD173" s="523"/>
      <c r="AE173" s="227"/>
      <c r="AF173" s="110"/>
      <c r="AG173" s="95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8" customHeight="1" thickTop="1" thickBot="1" x14ac:dyDescent="0.25">
      <c r="A174" s="97"/>
      <c r="B174" s="220"/>
      <c r="C174" s="397"/>
      <c r="D174" s="514"/>
      <c r="E174" s="514"/>
      <c r="F174" s="524"/>
      <c r="G174" s="525"/>
      <c r="H174" s="525"/>
      <c r="I174" s="525"/>
      <c r="J174" s="525"/>
      <c r="K174" s="525"/>
      <c r="L174" s="525"/>
      <c r="M174" s="525"/>
      <c r="N174" s="525"/>
      <c r="O174" s="525"/>
      <c r="P174" s="525"/>
      <c r="Q174" s="525"/>
      <c r="R174" s="525"/>
      <c r="S174" s="525"/>
      <c r="T174" s="525"/>
      <c r="U174" s="525"/>
      <c r="V174" s="525"/>
      <c r="W174" s="525"/>
      <c r="X174" s="525"/>
      <c r="Y174" s="525"/>
      <c r="Z174" s="525"/>
      <c r="AA174" s="525"/>
      <c r="AB174" s="525"/>
      <c r="AC174" s="525"/>
      <c r="AD174" s="526"/>
      <c r="AE174" s="227"/>
      <c r="AF174" s="110"/>
      <c r="AG174" s="95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8" customHeight="1" thickTop="1" thickBot="1" x14ac:dyDescent="0.25">
      <c r="A175" s="97"/>
      <c r="B175" s="220"/>
      <c r="C175" s="397"/>
      <c r="D175" s="527">
        <f t="shared" ref="D175" si="42">D173+1</f>
        <v>41</v>
      </c>
      <c r="E175" s="527"/>
      <c r="F175" s="529"/>
      <c r="G175" s="530"/>
      <c r="H175" s="530"/>
      <c r="I175" s="530"/>
      <c r="J175" s="530"/>
      <c r="K175" s="530"/>
      <c r="L175" s="530"/>
      <c r="M175" s="530"/>
      <c r="N175" s="530"/>
      <c r="O175" s="530"/>
      <c r="P175" s="530"/>
      <c r="Q175" s="530"/>
      <c r="R175" s="530"/>
      <c r="S175" s="530"/>
      <c r="T175" s="530"/>
      <c r="U175" s="530"/>
      <c r="V175" s="530"/>
      <c r="W175" s="530"/>
      <c r="X175" s="530"/>
      <c r="Y175" s="530"/>
      <c r="Z175" s="530"/>
      <c r="AA175" s="530"/>
      <c r="AB175" s="530"/>
      <c r="AC175" s="530"/>
      <c r="AD175" s="531"/>
      <c r="AE175" s="227"/>
      <c r="AF175" s="110"/>
      <c r="AG175" s="95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8" customHeight="1" thickTop="1" thickBot="1" x14ac:dyDescent="0.25">
      <c r="A176" s="97"/>
      <c r="B176" s="220"/>
      <c r="C176" s="397"/>
      <c r="D176" s="528"/>
      <c r="E176" s="528"/>
      <c r="F176" s="529"/>
      <c r="G176" s="530"/>
      <c r="H176" s="530"/>
      <c r="I176" s="530"/>
      <c r="J176" s="530"/>
      <c r="K176" s="530"/>
      <c r="L176" s="530"/>
      <c r="M176" s="530"/>
      <c r="N176" s="530"/>
      <c r="O176" s="530"/>
      <c r="P176" s="530"/>
      <c r="Q176" s="530"/>
      <c r="R176" s="530"/>
      <c r="S176" s="530"/>
      <c r="T176" s="530"/>
      <c r="U176" s="530"/>
      <c r="V176" s="530"/>
      <c r="W176" s="530"/>
      <c r="X176" s="530"/>
      <c r="Y176" s="530"/>
      <c r="Z176" s="530"/>
      <c r="AA176" s="530"/>
      <c r="AB176" s="530"/>
      <c r="AC176" s="530"/>
      <c r="AD176" s="531"/>
      <c r="AE176" s="227"/>
      <c r="AF176" s="110"/>
      <c r="AG176" s="95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8" customHeight="1" thickTop="1" thickBot="1" x14ac:dyDescent="0.25">
      <c r="A177" s="97"/>
      <c r="B177" s="220"/>
      <c r="C177" s="397"/>
      <c r="D177" s="527">
        <f t="shared" ref="D177" si="43">D175+1</f>
        <v>42</v>
      </c>
      <c r="E177" s="527"/>
      <c r="F177" s="573"/>
      <c r="G177" s="574"/>
      <c r="H177" s="574"/>
      <c r="I177" s="574"/>
      <c r="J177" s="574"/>
      <c r="K177" s="574"/>
      <c r="L177" s="574"/>
      <c r="M177" s="574"/>
      <c r="N177" s="574"/>
      <c r="O177" s="574"/>
      <c r="P177" s="574"/>
      <c r="Q177" s="574"/>
      <c r="R177" s="574"/>
      <c r="S177" s="574"/>
      <c r="T177" s="574"/>
      <c r="U177" s="574"/>
      <c r="V177" s="574"/>
      <c r="W177" s="574"/>
      <c r="X177" s="574"/>
      <c r="Y177" s="574"/>
      <c r="Z177" s="574"/>
      <c r="AA177" s="574"/>
      <c r="AB177" s="574"/>
      <c r="AC177" s="574"/>
      <c r="AD177" s="575"/>
      <c r="AE177" s="227"/>
      <c r="AF177" s="110"/>
      <c r="AG177" s="95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8" customHeight="1" thickTop="1" thickBot="1" x14ac:dyDescent="0.25">
      <c r="A178" s="97"/>
      <c r="B178" s="220"/>
      <c r="C178" s="397"/>
      <c r="D178" s="527"/>
      <c r="E178" s="527"/>
      <c r="F178" s="576"/>
      <c r="G178" s="577"/>
      <c r="H178" s="577"/>
      <c r="I178" s="577"/>
      <c r="J178" s="577"/>
      <c r="K178" s="577"/>
      <c r="L178" s="577"/>
      <c r="M178" s="577"/>
      <c r="N178" s="577"/>
      <c r="O178" s="577"/>
      <c r="P178" s="577"/>
      <c r="Q178" s="577"/>
      <c r="R178" s="577"/>
      <c r="S178" s="577"/>
      <c r="T178" s="577"/>
      <c r="U178" s="577"/>
      <c r="V178" s="577"/>
      <c r="W178" s="577"/>
      <c r="X178" s="577"/>
      <c r="Y178" s="577"/>
      <c r="Z178" s="577"/>
      <c r="AA178" s="577"/>
      <c r="AB178" s="577"/>
      <c r="AC178" s="577"/>
      <c r="AD178" s="578"/>
      <c r="AE178" s="227"/>
      <c r="AF178" s="110"/>
      <c r="AG178" s="95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8" customHeight="1" thickBot="1" x14ac:dyDescent="0.25">
      <c r="A179" s="97"/>
      <c r="B179" s="220"/>
      <c r="C179" s="397"/>
      <c r="D179" s="527">
        <f t="shared" ref="D179" si="44">D177+1</f>
        <v>43</v>
      </c>
      <c r="E179" s="527"/>
      <c r="F179" s="543"/>
      <c r="G179" s="544"/>
      <c r="H179" s="544"/>
      <c r="I179" s="544"/>
      <c r="J179" s="544"/>
      <c r="K179" s="544"/>
      <c r="L179" s="544"/>
      <c r="M179" s="544"/>
      <c r="N179" s="544"/>
      <c r="O179" s="544"/>
      <c r="P179" s="544"/>
      <c r="Q179" s="544"/>
      <c r="R179" s="544"/>
      <c r="S179" s="544"/>
      <c r="T179" s="544"/>
      <c r="U179" s="544"/>
      <c r="V179" s="544"/>
      <c r="W179" s="544"/>
      <c r="X179" s="544"/>
      <c r="Y179" s="544"/>
      <c r="Z179" s="544"/>
      <c r="AA179" s="544"/>
      <c r="AB179" s="544"/>
      <c r="AC179" s="544"/>
      <c r="AD179" s="545"/>
      <c r="AE179" s="227"/>
      <c r="AF179" s="110"/>
      <c r="AG179" s="95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8" customHeight="1" thickTop="1" thickBot="1" x14ac:dyDescent="0.25">
      <c r="A180" s="97"/>
      <c r="B180" s="220"/>
      <c r="C180" s="397"/>
      <c r="D180" s="527"/>
      <c r="E180" s="527"/>
      <c r="F180" s="546"/>
      <c r="G180" s="547"/>
      <c r="H180" s="547"/>
      <c r="I180" s="547"/>
      <c r="J180" s="547"/>
      <c r="K180" s="547"/>
      <c r="L180" s="547"/>
      <c r="M180" s="547"/>
      <c r="N180" s="547"/>
      <c r="O180" s="547"/>
      <c r="P180" s="547"/>
      <c r="Q180" s="547"/>
      <c r="R180" s="547"/>
      <c r="S180" s="547"/>
      <c r="T180" s="547"/>
      <c r="U180" s="547"/>
      <c r="V180" s="547"/>
      <c r="W180" s="547"/>
      <c r="X180" s="547"/>
      <c r="Y180" s="547"/>
      <c r="Z180" s="547"/>
      <c r="AA180" s="547"/>
      <c r="AB180" s="547"/>
      <c r="AC180" s="547"/>
      <c r="AD180" s="548"/>
      <c r="AE180" s="227"/>
      <c r="AF180" s="110"/>
      <c r="AG180" s="95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8" customHeight="1" thickTop="1" thickBot="1" x14ac:dyDescent="0.25">
      <c r="A181" s="97"/>
      <c r="B181" s="220"/>
      <c r="C181" s="397"/>
      <c r="D181" s="527">
        <f t="shared" ref="D181" si="45">D179+1</f>
        <v>44</v>
      </c>
      <c r="E181" s="527"/>
      <c r="F181" s="549"/>
      <c r="G181" s="550"/>
      <c r="H181" s="550"/>
      <c r="I181" s="550"/>
      <c r="J181" s="550"/>
      <c r="K181" s="550"/>
      <c r="L181" s="550"/>
      <c r="M181" s="550"/>
      <c r="N181" s="550"/>
      <c r="O181" s="550"/>
      <c r="P181" s="550"/>
      <c r="Q181" s="550"/>
      <c r="R181" s="550"/>
      <c r="S181" s="550"/>
      <c r="T181" s="550"/>
      <c r="U181" s="550"/>
      <c r="V181" s="550"/>
      <c r="W181" s="550"/>
      <c r="X181" s="550"/>
      <c r="Y181" s="550"/>
      <c r="Z181" s="550"/>
      <c r="AA181" s="550"/>
      <c r="AB181" s="550"/>
      <c r="AC181" s="550"/>
      <c r="AD181" s="551"/>
      <c r="AE181" s="227"/>
      <c r="AF181" s="110"/>
      <c r="AG181" s="95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8" customHeight="1" thickTop="1" thickBot="1" x14ac:dyDescent="0.25">
      <c r="A182" s="97"/>
      <c r="B182" s="220"/>
      <c r="C182" s="397"/>
      <c r="D182" s="527"/>
      <c r="E182" s="527"/>
      <c r="F182" s="549"/>
      <c r="G182" s="550"/>
      <c r="H182" s="550"/>
      <c r="I182" s="550"/>
      <c r="J182" s="550"/>
      <c r="K182" s="550"/>
      <c r="L182" s="550"/>
      <c r="M182" s="550"/>
      <c r="N182" s="550"/>
      <c r="O182" s="550"/>
      <c r="P182" s="550"/>
      <c r="Q182" s="550"/>
      <c r="R182" s="550"/>
      <c r="S182" s="550"/>
      <c r="T182" s="550"/>
      <c r="U182" s="550"/>
      <c r="V182" s="550"/>
      <c r="W182" s="550"/>
      <c r="X182" s="550"/>
      <c r="Y182" s="550"/>
      <c r="Z182" s="550"/>
      <c r="AA182" s="550"/>
      <c r="AB182" s="550"/>
      <c r="AC182" s="550"/>
      <c r="AD182" s="551"/>
      <c r="AE182" s="227"/>
      <c r="AF182" s="110"/>
      <c r="AG182" s="95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8.1" customHeight="1" thickTop="1" x14ac:dyDescent="0.2">
      <c r="A183" s="97"/>
      <c r="B183" s="220"/>
      <c r="C183" s="611"/>
      <c r="D183" s="612"/>
      <c r="E183" s="612"/>
      <c r="F183" s="612"/>
      <c r="G183" s="612"/>
      <c r="H183" s="612"/>
      <c r="I183" s="612"/>
      <c r="J183" s="612"/>
      <c r="K183" s="612"/>
      <c r="L183" s="612"/>
      <c r="M183" s="612"/>
      <c r="N183" s="612"/>
      <c r="O183" s="612"/>
      <c r="P183" s="612"/>
      <c r="Q183" s="612"/>
      <c r="R183" s="612"/>
      <c r="S183" s="612"/>
      <c r="T183" s="612"/>
      <c r="U183" s="612"/>
      <c r="V183" s="612"/>
      <c r="W183" s="612"/>
      <c r="X183" s="612"/>
      <c r="Y183" s="612"/>
      <c r="Z183" s="612"/>
      <c r="AA183" s="612"/>
      <c r="AB183" s="612"/>
      <c r="AC183" s="612"/>
      <c r="AD183" s="612"/>
      <c r="AE183" s="613"/>
      <c r="AF183" s="110"/>
      <c r="AG183" s="95"/>
    </row>
    <row r="184" spans="1:56" ht="4.5" customHeight="1" thickBot="1" x14ac:dyDescent="0.25">
      <c r="A184" s="97"/>
      <c r="B184" s="214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6"/>
      <c r="AG184" s="95"/>
    </row>
    <row r="185" spans="1:56" ht="15" customHeight="1" x14ac:dyDescent="0.2">
      <c r="A185" s="97"/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7"/>
    </row>
    <row r="186" spans="1:56" ht="15.75" customHeight="1" thickBot="1" x14ac:dyDescent="0.25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56" ht="4.5" customHeight="1" x14ac:dyDescent="0.2">
      <c r="A187" s="97"/>
      <c r="B187" s="217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9"/>
      <c r="AG187" s="95"/>
    </row>
    <row r="188" spans="1:56" ht="15.95" customHeight="1" x14ac:dyDescent="0.2">
      <c r="A188" s="97"/>
      <c r="B188" s="220"/>
      <c r="C188" s="221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5"/>
      <c r="X188" s="225"/>
      <c r="Y188" s="225"/>
      <c r="Z188" s="225"/>
      <c r="AA188" s="225"/>
      <c r="AB188" s="225"/>
      <c r="AC188" s="225"/>
      <c r="AD188" s="225"/>
      <c r="AE188" s="226"/>
      <c r="AF188" s="110"/>
      <c r="AG188" s="95"/>
    </row>
    <row r="189" spans="1:56" ht="15.95" customHeight="1" x14ac:dyDescent="0.2">
      <c r="A189" s="97"/>
      <c r="B189" s="220"/>
      <c r="C189" s="223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95"/>
      <c r="X189" s="95"/>
      <c r="Y189" s="95"/>
      <c r="Z189" s="95"/>
      <c r="AA189" s="95"/>
      <c r="AB189" s="95"/>
      <c r="AC189" s="95"/>
      <c r="AD189" s="95"/>
      <c r="AE189" s="227"/>
      <c r="AF189" s="110"/>
      <c r="AG189" s="95"/>
    </row>
    <row r="190" spans="1:56" ht="15.95" customHeight="1" x14ac:dyDescent="0.2">
      <c r="A190" s="97"/>
      <c r="B190" s="220"/>
      <c r="C190" s="223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95"/>
      <c r="X190" s="95"/>
      <c r="Y190" s="95"/>
      <c r="Z190" s="95"/>
      <c r="AA190" s="95"/>
      <c r="AB190" s="95"/>
      <c r="AC190" s="95"/>
      <c r="AD190" s="95"/>
      <c r="AE190" s="227"/>
      <c r="AF190" s="110"/>
      <c r="AG190" s="95"/>
    </row>
    <row r="191" spans="1:56" ht="15.95" customHeight="1" x14ac:dyDescent="0.2">
      <c r="A191" s="97"/>
      <c r="B191" s="220"/>
      <c r="C191" s="223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95"/>
      <c r="X191" s="95"/>
      <c r="Y191" s="95"/>
      <c r="Z191" s="95"/>
      <c r="AA191" s="95"/>
      <c r="AB191" s="95"/>
      <c r="AC191" s="95"/>
      <c r="AD191" s="95"/>
      <c r="AE191" s="227"/>
      <c r="AF191" s="110"/>
      <c r="AG191" s="95"/>
    </row>
    <row r="192" spans="1:56" ht="15.95" customHeight="1" x14ac:dyDescent="0.2">
      <c r="A192" s="97"/>
      <c r="B192" s="220"/>
      <c r="C192" s="223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95"/>
      <c r="X192" s="95"/>
      <c r="Y192" s="95"/>
      <c r="Z192" s="95"/>
      <c r="AA192" s="95"/>
      <c r="AB192" s="95"/>
      <c r="AC192" s="95"/>
      <c r="AD192" s="95"/>
      <c r="AE192" s="227"/>
      <c r="AF192" s="110"/>
      <c r="AG192" s="95"/>
    </row>
    <row r="193" spans="1:33" ht="15.95" customHeight="1" x14ac:dyDescent="0.2">
      <c r="A193" s="97"/>
      <c r="B193" s="220"/>
      <c r="C193" s="223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111" t="str">
        <f t="shared" ref="W193" si="46">W49</f>
        <v>کد مدرک :</v>
      </c>
      <c r="X193" s="111"/>
      <c r="Y193" s="111"/>
      <c r="Z193" s="112" t="str">
        <f t="shared" ref="Z193" si="47">Z49</f>
        <v>SP- Pr- 1395- 0023</v>
      </c>
      <c r="AA193" s="112"/>
      <c r="AB193" s="112"/>
      <c r="AC193" s="112"/>
      <c r="AD193" s="112"/>
      <c r="AE193" s="113"/>
      <c r="AF193" s="110"/>
      <c r="AG193" s="95"/>
    </row>
    <row r="194" spans="1:33" ht="15.95" customHeight="1" x14ac:dyDescent="0.2">
      <c r="A194" s="97"/>
      <c r="B194" s="220"/>
      <c r="C194" s="223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111"/>
      <c r="X194" s="111"/>
      <c r="Y194" s="111"/>
      <c r="Z194" s="112"/>
      <c r="AA194" s="112"/>
      <c r="AB194" s="112"/>
      <c r="AC194" s="112"/>
      <c r="AD194" s="112"/>
      <c r="AE194" s="113"/>
      <c r="AF194" s="110"/>
      <c r="AG194" s="95"/>
    </row>
    <row r="195" spans="1:33" ht="20.100000000000001" customHeight="1" x14ac:dyDescent="0.55000000000000004">
      <c r="A195" s="97"/>
      <c r="B195" s="220"/>
      <c r="C195" s="114" t="str">
        <f t="shared" ref="C195:C197" si="48">C51</f>
        <v>سازمان غذا و دارو</v>
      </c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6"/>
      <c r="AF195" s="110"/>
      <c r="AG195" s="95"/>
    </row>
    <row r="196" spans="1:33" ht="20.100000000000001" customHeight="1" x14ac:dyDescent="0.2">
      <c r="A196" s="97"/>
      <c r="B196" s="220"/>
      <c r="C196" s="117" t="str">
        <f t="shared" si="48"/>
        <v>اداره کل نظارت و ارزیابی فرآورده های خوراکی و آشامیدنی،آرایشی و بهداشتی</v>
      </c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9"/>
      <c r="AF196" s="110"/>
      <c r="AG196" s="95"/>
    </row>
    <row r="197" spans="1:33" ht="20.100000000000001" customHeight="1" x14ac:dyDescent="0.2">
      <c r="A197" s="97"/>
      <c r="B197" s="220"/>
      <c r="C197" s="120" t="str">
        <f t="shared" si="48"/>
        <v>دستورالعمل اجرایی نحوه صدور،اصلاح و تمدید پروانه بهداشتی ساخت فرآورده های خوراکی، آشامیدنی، آرایشی وبهداشتی</v>
      </c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2"/>
      <c r="AF197" s="110"/>
      <c r="AG197" s="95"/>
    </row>
    <row r="198" spans="1:33" ht="4.5" customHeight="1" thickBot="1" x14ac:dyDescent="0.25">
      <c r="A198" s="97"/>
      <c r="B198" s="220"/>
      <c r="C198" s="16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6"/>
      <c r="AF198" s="110"/>
      <c r="AG198" s="95"/>
    </row>
    <row r="199" spans="1:33" ht="27.95" customHeight="1" x14ac:dyDescent="0.2">
      <c r="A199" s="97"/>
      <c r="B199" s="220"/>
      <c r="C199" s="619"/>
      <c r="D199" s="570"/>
      <c r="E199" s="570"/>
      <c r="F199" s="570"/>
      <c r="G199" s="570"/>
      <c r="H199" s="570"/>
      <c r="I199" s="570"/>
      <c r="J199" s="570"/>
      <c r="K199" s="570"/>
      <c r="L199" s="570"/>
      <c r="M199" s="570"/>
      <c r="N199" s="570"/>
      <c r="O199" s="570"/>
      <c r="P199" s="570"/>
      <c r="Q199" s="570"/>
      <c r="R199" s="570"/>
      <c r="S199" s="570"/>
      <c r="T199" s="570"/>
      <c r="U199" s="570"/>
      <c r="V199" s="570"/>
      <c r="W199" s="570"/>
      <c r="X199" s="570"/>
      <c r="Y199" s="570"/>
      <c r="Z199" s="570"/>
      <c r="AA199" s="570"/>
      <c r="AB199" s="570"/>
      <c r="AC199" s="570"/>
      <c r="AD199" s="570"/>
      <c r="AE199" s="614"/>
      <c r="AF199" s="110"/>
      <c r="AG199" s="95"/>
    </row>
    <row r="200" spans="1:33" ht="27.95" customHeight="1" thickBot="1" x14ac:dyDescent="0.25">
      <c r="A200" s="97"/>
      <c r="B200" s="220"/>
      <c r="C200" s="128"/>
      <c r="D200" s="231" t="s">
        <v>2</v>
      </c>
      <c r="E200" s="558"/>
      <c r="F200" s="559" t="s">
        <v>73</v>
      </c>
      <c r="G200" s="560"/>
      <c r="H200" s="560"/>
      <c r="I200" s="560"/>
      <c r="J200" s="560"/>
      <c r="K200" s="560"/>
      <c r="L200" s="561"/>
      <c r="M200" s="561"/>
      <c r="N200" s="561"/>
      <c r="O200" s="561"/>
      <c r="P200" s="561"/>
      <c r="Q200" s="561"/>
      <c r="R200" s="561"/>
      <c r="S200" s="561"/>
      <c r="T200" s="561"/>
      <c r="U200" s="561"/>
      <c r="V200" s="561"/>
      <c r="W200" s="561"/>
      <c r="X200" s="561"/>
      <c r="Y200" s="561"/>
      <c r="Z200" s="561"/>
      <c r="AA200" s="561"/>
      <c r="AB200" s="561"/>
      <c r="AC200" s="561"/>
      <c r="AD200" s="562"/>
      <c r="AE200" s="227"/>
      <c r="AF200" s="110"/>
      <c r="AG200" s="95"/>
    </row>
    <row r="201" spans="1:33" s="24" customFormat="1" ht="18" customHeight="1" thickTop="1" thickBot="1" x14ac:dyDescent="0.25">
      <c r="A201" s="97"/>
      <c r="B201" s="220"/>
      <c r="C201" s="128"/>
      <c r="D201" s="527">
        <f>D181+1</f>
        <v>45</v>
      </c>
      <c r="E201" s="527"/>
      <c r="F201" s="552"/>
      <c r="G201" s="553"/>
      <c r="H201" s="553"/>
      <c r="I201" s="553"/>
      <c r="J201" s="553"/>
      <c r="K201" s="553"/>
      <c r="L201" s="553"/>
      <c r="M201" s="553"/>
      <c r="N201" s="553"/>
      <c r="O201" s="553"/>
      <c r="P201" s="553"/>
      <c r="Q201" s="553"/>
      <c r="R201" s="553"/>
      <c r="S201" s="553"/>
      <c r="T201" s="553"/>
      <c r="U201" s="553"/>
      <c r="V201" s="553"/>
      <c r="W201" s="553"/>
      <c r="X201" s="553"/>
      <c r="Y201" s="553"/>
      <c r="Z201" s="553"/>
      <c r="AA201" s="553"/>
      <c r="AB201" s="553"/>
      <c r="AC201" s="553"/>
      <c r="AD201" s="554"/>
      <c r="AE201" s="227"/>
      <c r="AF201" s="110"/>
      <c r="AG201" s="95"/>
    </row>
    <row r="202" spans="1:33" s="24" customFormat="1" ht="18" customHeight="1" thickTop="1" thickBot="1" x14ac:dyDescent="0.25">
      <c r="A202" s="97"/>
      <c r="B202" s="220"/>
      <c r="C202" s="128"/>
      <c r="D202" s="527"/>
      <c r="E202" s="527"/>
      <c r="F202" s="555"/>
      <c r="G202" s="556"/>
      <c r="H202" s="556"/>
      <c r="I202" s="556"/>
      <c r="J202" s="556"/>
      <c r="K202" s="556"/>
      <c r="L202" s="556"/>
      <c r="M202" s="556"/>
      <c r="N202" s="556"/>
      <c r="O202" s="556"/>
      <c r="P202" s="556"/>
      <c r="Q202" s="556"/>
      <c r="R202" s="556"/>
      <c r="S202" s="556"/>
      <c r="T202" s="556"/>
      <c r="U202" s="556"/>
      <c r="V202" s="556"/>
      <c r="W202" s="556"/>
      <c r="X202" s="556"/>
      <c r="Y202" s="556"/>
      <c r="Z202" s="556"/>
      <c r="AA202" s="556"/>
      <c r="AB202" s="556"/>
      <c r="AC202" s="556"/>
      <c r="AD202" s="557"/>
      <c r="AE202" s="227"/>
      <c r="AF202" s="110"/>
      <c r="AG202" s="95"/>
    </row>
    <row r="203" spans="1:33" ht="18" customHeight="1" thickBot="1" x14ac:dyDescent="0.25">
      <c r="A203" s="97"/>
      <c r="B203" s="220"/>
      <c r="C203" s="128"/>
      <c r="D203" s="609">
        <f>D201+1</f>
        <v>46</v>
      </c>
      <c r="E203" s="609"/>
      <c r="F203" s="563"/>
      <c r="G203" s="564"/>
      <c r="H203" s="564"/>
      <c r="I203" s="564"/>
      <c r="J203" s="564"/>
      <c r="K203" s="564"/>
      <c r="L203" s="564"/>
      <c r="M203" s="564"/>
      <c r="N203" s="564"/>
      <c r="O203" s="564"/>
      <c r="P203" s="564"/>
      <c r="Q203" s="564"/>
      <c r="R203" s="564"/>
      <c r="S203" s="564"/>
      <c r="T203" s="564"/>
      <c r="U203" s="564"/>
      <c r="V203" s="564"/>
      <c r="W203" s="564"/>
      <c r="X203" s="564"/>
      <c r="Y203" s="564"/>
      <c r="Z203" s="564"/>
      <c r="AA203" s="564"/>
      <c r="AB203" s="564"/>
      <c r="AC203" s="564"/>
      <c r="AD203" s="565"/>
      <c r="AE203" s="227"/>
      <c r="AF203" s="110"/>
      <c r="AG203" s="95"/>
    </row>
    <row r="204" spans="1:33" ht="18" customHeight="1" thickTop="1" thickBot="1" x14ac:dyDescent="0.25">
      <c r="A204" s="97"/>
      <c r="B204" s="220"/>
      <c r="C204" s="128"/>
      <c r="D204" s="609"/>
      <c r="E204" s="609"/>
      <c r="F204" s="566"/>
      <c r="G204" s="567"/>
      <c r="H204" s="567"/>
      <c r="I204" s="567"/>
      <c r="J204" s="567"/>
      <c r="K204" s="567"/>
      <c r="L204" s="567"/>
      <c r="M204" s="567"/>
      <c r="N204" s="567"/>
      <c r="O204" s="567"/>
      <c r="P204" s="567"/>
      <c r="Q204" s="567"/>
      <c r="R204" s="567"/>
      <c r="S204" s="567"/>
      <c r="T204" s="567"/>
      <c r="U204" s="567"/>
      <c r="V204" s="567"/>
      <c r="W204" s="567"/>
      <c r="X204" s="567"/>
      <c r="Y204" s="567"/>
      <c r="Z204" s="567"/>
      <c r="AA204" s="567"/>
      <c r="AB204" s="567"/>
      <c r="AC204" s="567"/>
      <c r="AD204" s="568"/>
      <c r="AE204" s="227"/>
      <c r="AF204" s="110"/>
      <c r="AG204" s="95"/>
    </row>
    <row r="205" spans="1:33" ht="18" customHeight="1" thickTop="1" thickBot="1" x14ac:dyDescent="0.25">
      <c r="A205" s="97"/>
      <c r="B205" s="220"/>
      <c r="C205" s="128"/>
      <c r="D205" s="609">
        <f>D203+1</f>
        <v>47</v>
      </c>
      <c r="E205" s="609"/>
      <c r="F205" s="606"/>
      <c r="G205" s="607"/>
      <c r="H205" s="607"/>
      <c r="I205" s="607"/>
      <c r="J205" s="607"/>
      <c r="K205" s="607"/>
      <c r="L205" s="607"/>
      <c r="M205" s="607"/>
      <c r="N205" s="607"/>
      <c r="O205" s="607"/>
      <c r="P205" s="607"/>
      <c r="Q205" s="607"/>
      <c r="R205" s="607"/>
      <c r="S205" s="607"/>
      <c r="T205" s="607"/>
      <c r="U205" s="607"/>
      <c r="V205" s="607"/>
      <c r="W205" s="607"/>
      <c r="X205" s="607"/>
      <c r="Y205" s="607"/>
      <c r="Z205" s="607"/>
      <c r="AA205" s="607"/>
      <c r="AB205" s="607"/>
      <c r="AC205" s="607"/>
      <c r="AD205" s="608"/>
      <c r="AE205" s="227"/>
      <c r="AF205" s="110"/>
      <c r="AG205" s="95"/>
    </row>
    <row r="206" spans="1:33" ht="18" customHeight="1" thickTop="1" thickBot="1" x14ac:dyDescent="0.25">
      <c r="A206" s="97"/>
      <c r="B206" s="220"/>
      <c r="C206" s="128"/>
      <c r="D206" s="610"/>
      <c r="E206" s="610"/>
      <c r="F206" s="606"/>
      <c r="G206" s="607"/>
      <c r="H206" s="607"/>
      <c r="I206" s="607"/>
      <c r="J206" s="607"/>
      <c r="K206" s="607"/>
      <c r="L206" s="607"/>
      <c r="M206" s="607"/>
      <c r="N206" s="607"/>
      <c r="O206" s="607"/>
      <c r="P206" s="607"/>
      <c r="Q206" s="607"/>
      <c r="R206" s="607"/>
      <c r="S206" s="607"/>
      <c r="T206" s="607"/>
      <c r="U206" s="607"/>
      <c r="V206" s="607"/>
      <c r="W206" s="607"/>
      <c r="X206" s="607"/>
      <c r="Y206" s="607"/>
      <c r="Z206" s="607"/>
      <c r="AA206" s="607"/>
      <c r="AB206" s="607"/>
      <c r="AC206" s="607"/>
      <c r="AD206" s="608"/>
      <c r="AE206" s="227"/>
      <c r="AF206" s="110"/>
      <c r="AG206" s="95"/>
    </row>
    <row r="207" spans="1:33" s="10" customFormat="1" ht="18" customHeight="1" thickTop="1" thickBot="1" x14ac:dyDescent="0.25">
      <c r="A207" s="97"/>
      <c r="B207" s="220"/>
      <c r="C207" s="128"/>
      <c r="D207" s="609">
        <f t="shared" ref="D207" si="49">D205+1</f>
        <v>48</v>
      </c>
      <c r="E207" s="609"/>
      <c r="F207" s="579"/>
      <c r="G207" s="580"/>
      <c r="H207" s="580"/>
      <c r="I207" s="580"/>
      <c r="J207" s="580"/>
      <c r="K207" s="580"/>
      <c r="L207" s="580"/>
      <c r="M207" s="580"/>
      <c r="N207" s="580"/>
      <c r="O207" s="580"/>
      <c r="P207" s="580"/>
      <c r="Q207" s="580"/>
      <c r="R207" s="580"/>
      <c r="S207" s="580"/>
      <c r="T207" s="580"/>
      <c r="U207" s="580"/>
      <c r="V207" s="580"/>
      <c r="W207" s="580"/>
      <c r="X207" s="580"/>
      <c r="Y207" s="580"/>
      <c r="Z207" s="580"/>
      <c r="AA207" s="580"/>
      <c r="AB207" s="580"/>
      <c r="AC207" s="580"/>
      <c r="AD207" s="581"/>
      <c r="AE207" s="227"/>
      <c r="AF207" s="110"/>
      <c r="AG207" s="95"/>
    </row>
    <row r="208" spans="1:33" s="24" customFormat="1" ht="18" customHeight="1" thickTop="1" thickBot="1" x14ac:dyDescent="0.25">
      <c r="A208" s="97"/>
      <c r="B208" s="220"/>
      <c r="C208" s="128"/>
      <c r="D208" s="609"/>
      <c r="E208" s="609"/>
      <c r="F208" s="582"/>
      <c r="G208" s="583"/>
      <c r="H208" s="583"/>
      <c r="I208" s="583"/>
      <c r="J208" s="583"/>
      <c r="K208" s="583"/>
      <c r="L208" s="583"/>
      <c r="M208" s="583"/>
      <c r="N208" s="583"/>
      <c r="O208" s="583"/>
      <c r="P208" s="583"/>
      <c r="Q208" s="583"/>
      <c r="R208" s="583"/>
      <c r="S208" s="583"/>
      <c r="T208" s="583"/>
      <c r="U208" s="583"/>
      <c r="V208" s="583"/>
      <c r="W208" s="583"/>
      <c r="X208" s="583"/>
      <c r="Y208" s="583"/>
      <c r="Z208" s="583"/>
      <c r="AA208" s="583"/>
      <c r="AB208" s="583"/>
      <c r="AC208" s="583"/>
      <c r="AD208" s="584"/>
      <c r="AE208" s="227"/>
      <c r="AF208" s="110"/>
      <c r="AG208" s="95"/>
    </row>
    <row r="209" spans="1:33" s="24" customFormat="1" ht="18" customHeight="1" thickBot="1" x14ac:dyDescent="0.25">
      <c r="A209" s="97"/>
      <c r="B209" s="220"/>
      <c r="C209" s="128"/>
      <c r="D209" s="609">
        <f t="shared" ref="D209" si="50">D207+1</f>
        <v>49</v>
      </c>
      <c r="E209" s="609"/>
      <c r="F209" s="585"/>
      <c r="G209" s="586"/>
      <c r="H209" s="586"/>
      <c r="I209" s="586"/>
      <c r="J209" s="586"/>
      <c r="K209" s="586"/>
      <c r="L209" s="586"/>
      <c r="M209" s="586"/>
      <c r="N209" s="586"/>
      <c r="O209" s="586"/>
      <c r="P209" s="586"/>
      <c r="Q209" s="586"/>
      <c r="R209" s="586"/>
      <c r="S209" s="586"/>
      <c r="T209" s="586"/>
      <c r="U209" s="586"/>
      <c r="V209" s="586"/>
      <c r="W209" s="586"/>
      <c r="X209" s="586"/>
      <c r="Y209" s="586"/>
      <c r="Z209" s="586"/>
      <c r="AA209" s="586"/>
      <c r="AB209" s="586"/>
      <c r="AC209" s="586"/>
      <c r="AD209" s="587"/>
      <c r="AE209" s="227"/>
      <c r="AF209" s="110"/>
      <c r="AG209" s="95"/>
    </row>
    <row r="210" spans="1:33" s="24" customFormat="1" ht="18" customHeight="1" thickTop="1" thickBot="1" x14ac:dyDescent="0.25">
      <c r="A210" s="97"/>
      <c r="B210" s="220"/>
      <c r="C210" s="128"/>
      <c r="D210" s="609"/>
      <c r="E210" s="609"/>
      <c r="F210" s="588"/>
      <c r="G210" s="589"/>
      <c r="H210" s="589"/>
      <c r="I210" s="589"/>
      <c r="J210" s="589"/>
      <c r="K210" s="589"/>
      <c r="L210" s="589"/>
      <c r="M210" s="589"/>
      <c r="N210" s="589"/>
      <c r="O210" s="589"/>
      <c r="P210" s="589"/>
      <c r="Q210" s="589"/>
      <c r="R210" s="589"/>
      <c r="S210" s="589"/>
      <c r="T210" s="589"/>
      <c r="U210" s="589"/>
      <c r="V210" s="589"/>
      <c r="W210" s="589"/>
      <c r="X210" s="589"/>
      <c r="Y210" s="589"/>
      <c r="Z210" s="589"/>
      <c r="AA210" s="589"/>
      <c r="AB210" s="589"/>
      <c r="AC210" s="589"/>
      <c r="AD210" s="590"/>
      <c r="AE210" s="227"/>
      <c r="AF210" s="110"/>
      <c r="AG210" s="95"/>
    </row>
    <row r="211" spans="1:33" s="24" customFormat="1" ht="18" customHeight="1" thickTop="1" thickBot="1" x14ac:dyDescent="0.25">
      <c r="A211" s="97"/>
      <c r="B211" s="220"/>
      <c r="C211" s="128"/>
      <c r="D211" s="609">
        <f t="shared" ref="D211" si="51">D209+1</f>
        <v>50</v>
      </c>
      <c r="E211" s="609"/>
      <c r="F211" s="591"/>
      <c r="G211" s="592"/>
      <c r="H211" s="592"/>
      <c r="I211" s="592"/>
      <c r="J211" s="592"/>
      <c r="K211" s="592"/>
      <c r="L211" s="592"/>
      <c r="M211" s="592"/>
      <c r="N211" s="592"/>
      <c r="O211" s="592"/>
      <c r="P211" s="592"/>
      <c r="Q211" s="592"/>
      <c r="R211" s="592"/>
      <c r="S211" s="592"/>
      <c r="T211" s="592"/>
      <c r="U211" s="592"/>
      <c r="V211" s="592"/>
      <c r="W211" s="592"/>
      <c r="X211" s="592"/>
      <c r="Y211" s="592"/>
      <c r="Z211" s="592"/>
      <c r="AA211" s="592"/>
      <c r="AB211" s="592"/>
      <c r="AC211" s="592"/>
      <c r="AD211" s="593"/>
      <c r="AE211" s="227"/>
      <c r="AF211" s="110"/>
      <c r="AG211" s="95"/>
    </row>
    <row r="212" spans="1:33" s="24" customFormat="1" ht="18" customHeight="1" thickTop="1" thickBot="1" x14ac:dyDescent="0.25">
      <c r="A212" s="97"/>
      <c r="B212" s="220"/>
      <c r="C212" s="128"/>
      <c r="D212" s="610"/>
      <c r="E212" s="610"/>
      <c r="F212" s="591"/>
      <c r="G212" s="592"/>
      <c r="H212" s="592"/>
      <c r="I212" s="592"/>
      <c r="J212" s="592"/>
      <c r="K212" s="592"/>
      <c r="L212" s="592"/>
      <c r="M212" s="592"/>
      <c r="N212" s="592"/>
      <c r="O212" s="592"/>
      <c r="P212" s="592"/>
      <c r="Q212" s="592"/>
      <c r="R212" s="592"/>
      <c r="S212" s="592"/>
      <c r="T212" s="592"/>
      <c r="U212" s="592"/>
      <c r="V212" s="592"/>
      <c r="W212" s="592"/>
      <c r="X212" s="592"/>
      <c r="Y212" s="592"/>
      <c r="Z212" s="592"/>
      <c r="AA212" s="592"/>
      <c r="AB212" s="592"/>
      <c r="AC212" s="592"/>
      <c r="AD212" s="593"/>
      <c r="AE212" s="227"/>
      <c r="AF212" s="110"/>
      <c r="AG212" s="95"/>
    </row>
    <row r="213" spans="1:33" s="24" customFormat="1" ht="18" customHeight="1" thickTop="1" thickBot="1" x14ac:dyDescent="0.25">
      <c r="A213" s="97"/>
      <c r="B213" s="220"/>
      <c r="C213" s="128"/>
      <c r="D213" s="514">
        <f t="shared" ref="D213" si="52">D211+1</f>
        <v>51</v>
      </c>
      <c r="E213" s="514"/>
      <c r="F213" s="594"/>
      <c r="G213" s="595"/>
      <c r="H213" s="595"/>
      <c r="I213" s="595"/>
      <c r="J213" s="595"/>
      <c r="K213" s="595"/>
      <c r="L213" s="595"/>
      <c r="M213" s="595"/>
      <c r="N213" s="595"/>
      <c r="O213" s="595"/>
      <c r="P213" s="595"/>
      <c r="Q213" s="595"/>
      <c r="R213" s="595"/>
      <c r="S213" s="595"/>
      <c r="T213" s="595"/>
      <c r="U213" s="595"/>
      <c r="V213" s="595"/>
      <c r="W213" s="595"/>
      <c r="X213" s="595"/>
      <c r="Y213" s="595"/>
      <c r="Z213" s="595"/>
      <c r="AA213" s="595"/>
      <c r="AB213" s="595"/>
      <c r="AC213" s="595"/>
      <c r="AD213" s="596"/>
      <c r="AE213" s="227"/>
      <c r="AF213" s="110"/>
      <c r="AG213" s="95"/>
    </row>
    <row r="214" spans="1:33" s="24" customFormat="1" ht="18" customHeight="1" thickTop="1" thickBot="1" x14ac:dyDescent="0.25">
      <c r="A214" s="97"/>
      <c r="B214" s="220"/>
      <c r="C214" s="128"/>
      <c r="D214" s="514"/>
      <c r="E214" s="514"/>
      <c r="F214" s="597"/>
      <c r="G214" s="598"/>
      <c r="H214" s="598"/>
      <c r="I214" s="598"/>
      <c r="J214" s="598"/>
      <c r="K214" s="598"/>
      <c r="L214" s="598"/>
      <c r="M214" s="598"/>
      <c r="N214" s="598"/>
      <c r="O214" s="598"/>
      <c r="P214" s="598"/>
      <c r="Q214" s="598"/>
      <c r="R214" s="598"/>
      <c r="S214" s="598"/>
      <c r="T214" s="598"/>
      <c r="U214" s="598"/>
      <c r="V214" s="598"/>
      <c r="W214" s="598"/>
      <c r="X214" s="598"/>
      <c r="Y214" s="598"/>
      <c r="Z214" s="598"/>
      <c r="AA214" s="598"/>
      <c r="AB214" s="598"/>
      <c r="AC214" s="598"/>
      <c r="AD214" s="599"/>
      <c r="AE214" s="227"/>
      <c r="AF214" s="110"/>
      <c r="AG214" s="95"/>
    </row>
    <row r="215" spans="1:33" s="24" customFormat="1" ht="18" customHeight="1" thickBot="1" x14ac:dyDescent="0.25">
      <c r="A215" s="97"/>
      <c r="B215" s="220"/>
      <c r="C215" s="128"/>
      <c r="D215" s="514">
        <f t="shared" ref="D215" si="53">D213+1</f>
        <v>52</v>
      </c>
      <c r="E215" s="514"/>
      <c r="F215" s="600"/>
      <c r="G215" s="601"/>
      <c r="H215" s="601"/>
      <c r="I215" s="601"/>
      <c r="J215" s="601"/>
      <c r="K215" s="601"/>
      <c r="L215" s="601"/>
      <c r="M215" s="601"/>
      <c r="N215" s="601"/>
      <c r="O215" s="601"/>
      <c r="P215" s="601"/>
      <c r="Q215" s="601"/>
      <c r="R215" s="601"/>
      <c r="S215" s="601"/>
      <c r="T215" s="601"/>
      <c r="U215" s="601"/>
      <c r="V215" s="601"/>
      <c r="W215" s="601"/>
      <c r="X215" s="601"/>
      <c r="Y215" s="601"/>
      <c r="Z215" s="601"/>
      <c r="AA215" s="601"/>
      <c r="AB215" s="601"/>
      <c r="AC215" s="601"/>
      <c r="AD215" s="602"/>
      <c r="AE215" s="227"/>
      <c r="AF215" s="110"/>
      <c r="AG215" s="95"/>
    </row>
    <row r="216" spans="1:33" s="24" customFormat="1" ht="18" customHeight="1" thickTop="1" thickBot="1" x14ac:dyDescent="0.25">
      <c r="A216" s="97"/>
      <c r="B216" s="220"/>
      <c r="C216" s="128"/>
      <c r="D216" s="514"/>
      <c r="E216" s="514"/>
      <c r="F216" s="603"/>
      <c r="G216" s="604"/>
      <c r="H216" s="604"/>
      <c r="I216" s="604"/>
      <c r="J216" s="604"/>
      <c r="K216" s="604"/>
      <c r="L216" s="604"/>
      <c r="M216" s="604"/>
      <c r="N216" s="604"/>
      <c r="O216" s="604"/>
      <c r="P216" s="604"/>
      <c r="Q216" s="604"/>
      <c r="R216" s="604"/>
      <c r="S216" s="604"/>
      <c r="T216" s="604"/>
      <c r="U216" s="604"/>
      <c r="V216" s="604"/>
      <c r="W216" s="604"/>
      <c r="X216" s="604"/>
      <c r="Y216" s="604"/>
      <c r="Z216" s="604"/>
      <c r="AA216" s="604"/>
      <c r="AB216" s="604"/>
      <c r="AC216" s="604"/>
      <c r="AD216" s="605"/>
      <c r="AE216" s="227"/>
      <c r="AF216" s="110"/>
      <c r="AG216" s="95"/>
    </row>
    <row r="217" spans="1:33" s="24" customFormat="1" ht="18" customHeight="1" thickTop="1" thickBot="1" x14ac:dyDescent="0.25">
      <c r="A217" s="97"/>
      <c r="B217" s="220"/>
      <c r="C217" s="128"/>
      <c r="D217" s="514">
        <f t="shared" ref="D217" si="54">D215+1</f>
        <v>53</v>
      </c>
      <c r="E217" s="514"/>
      <c r="F217" s="511"/>
      <c r="G217" s="512"/>
      <c r="H217" s="512"/>
      <c r="I217" s="512"/>
      <c r="J217" s="512"/>
      <c r="K217" s="512"/>
      <c r="L217" s="512"/>
      <c r="M217" s="512"/>
      <c r="N217" s="512"/>
      <c r="O217" s="512"/>
      <c r="P217" s="512"/>
      <c r="Q217" s="512"/>
      <c r="R217" s="512"/>
      <c r="S217" s="512"/>
      <c r="T217" s="512"/>
      <c r="U217" s="512"/>
      <c r="V217" s="512"/>
      <c r="W217" s="512"/>
      <c r="X217" s="512"/>
      <c r="Y217" s="512"/>
      <c r="Z217" s="512"/>
      <c r="AA217" s="512"/>
      <c r="AB217" s="512"/>
      <c r="AC217" s="512"/>
      <c r="AD217" s="513"/>
      <c r="AE217" s="227"/>
      <c r="AF217" s="110"/>
      <c r="AG217" s="95"/>
    </row>
    <row r="218" spans="1:33" s="24" customFormat="1" ht="18" customHeight="1" thickTop="1" thickBot="1" x14ac:dyDescent="0.25">
      <c r="A218" s="97"/>
      <c r="B218" s="220"/>
      <c r="C218" s="128"/>
      <c r="D218" s="616"/>
      <c r="E218" s="616"/>
      <c r="F218" s="511"/>
      <c r="G218" s="512"/>
      <c r="H218" s="512"/>
      <c r="I218" s="512"/>
      <c r="J218" s="512"/>
      <c r="K218" s="512"/>
      <c r="L218" s="512"/>
      <c r="M218" s="512"/>
      <c r="N218" s="512"/>
      <c r="O218" s="512"/>
      <c r="P218" s="512"/>
      <c r="Q218" s="512"/>
      <c r="R218" s="512"/>
      <c r="S218" s="512"/>
      <c r="T218" s="512"/>
      <c r="U218" s="512"/>
      <c r="V218" s="512"/>
      <c r="W218" s="512"/>
      <c r="X218" s="512"/>
      <c r="Y218" s="512"/>
      <c r="Z218" s="512"/>
      <c r="AA218" s="512"/>
      <c r="AB218" s="512"/>
      <c r="AC218" s="512"/>
      <c r="AD218" s="513"/>
      <c r="AE218" s="227"/>
      <c r="AF218" s="110"/>
      <c r="AG218" s="95"/>
    </row>
    <row r="219" spans="1:33" s="24" customFormat="1" ht="18" customHeight="1" thickTop="1" thickBot="1" x14ac:dyDescent="0.25">
      <c r="A219" s="97"/>
      <c r="B219" s="220"/>
      <c r="C219" s="128"/>
      <c r="D219" s="514">
        <f t="shared" ref="D219" si="55">D217+1</f>
        <v>54</v>
      </c>
      <c r="E219" s="514"/>
      <c r="F219" s="515"/>
      <c r="G219" s="516"/>
      <c r="H219" s="516"/>
      <c r="I219" s="516"/>
      <c r="J219" s="516"/>
      <c r="K219" s="516"/>
      <c r="L219" s="516"/>
      <c r="M219" s="516"/>
      <c r="N219" s="516"/>
      <c r="O219" s="516"/>
      <c r="P219" s="516"/>
      <c r="Q219" s="516"/>
      <c r="R219" s="516"/>
      <c r="S219" s="516"/>
      <c r="T219" s="516"/>
      <c r="U219" s="516"/>
      <c r="V219" s="516"/>
      <c r="W219" s="516"/>
      <c r="X219" s="516"/>
      <c r="Y219" s="516"/>
      <c r="Z219" s="516"/>
      <c r="AA219" s="516"/>
      <c r="AB219" s="516"/>
      <c r="AC219" s="516"/>
      <c r="AD219" s="517"/>
      <c r="AE219" s="227"/>
      <c r="AF219" s="110"/>
      <c r="AG219" s="95"/>
    </row>
    <row r="220" spans="1:33" s="24" customFormat="1" ht="18" customHeight="1" thickTop="1" thickBot="1" x14ac:dyDescent="0.25">
      <c r="A220" s="97"/>
      <c r="B220" s="220"/>
      <c r="C220" s="128"/>
      <c r="D220" s="514"/>
      <c r="E220" s="514"/>
      <c r="F220" s="518"/>
      <c r="G220" s="519"/>
      <c r="H220" s="519"/>
      <c r="I220" s="519"/>
      <c r="J220" s="519"/>
      <c r="K220" s="519"/>
      <c r="L220" s="519"/>
      <c r="M220" s="519"/>
      <c r="N220" s="519"/>
      <c r="O220" s="519"/>
      <c r="P220" s="519"/>
      <c r="Q220" s="519"/>
      <c r="R220" s="519"/>
      <c r="S220" s="519"/>
      <c r="T220" s="519"/>
      <c r="U220" s="519"/>
      <c r="V220" s="519"/>
      <c r="W220" s="519"/>
      <c r="X220" s="519"/>
      <c r="Y220" s="519"/>
      <c r="Z220" s="519"/>
      <c r="AA220" s="519"/>
      <c r="AB220" s="519"/>
      <c r="AC220" s="519"/>
      <c r="AD220" s="520"/>
      <c r="AE220" s="227"/>
      <c r="AF220" s="110"/>
      <c r="AG220" s="95"/>
    </row>
    <row r="221" spans="1:33" s="24" customFormat="1" ht="18" customHeight="1" thickBot="1" x14ac:dyDescent="0.25">
      <c r="A221" s="97"/>
      <c r="B221" s="220"/>
      <c r="C221" s="128"/>
      <c r="D221" s="514">
        <f t="shared" ref="D221" si="56">D219+1</f>
        <v>55</v>
      </c>
      <c r="E221" s="514"/>
      <c r="F221" s="521"/>
      <c r="G221" s="522"/>
      <c r="H221" s="522"/>
      <c r="I221" s="522"/>
      <c r="J221" s="522"/>
      <c r="K221" s="522"/>
      <c r="L221" s="522"/>
      <c r="M221" s="522"/>
      <c r="N221" s="522"/>
      <c r="O221" s="522"/>
      <c r="P221" s="522"/>
      <c r="Q221" s="522"/>
      <c r="R221" s="522"/>
      <c r="S221" s="522"/>
      <c r="T221" s="522"/>
      <c r="U221" s="522"/>
      <c r="V221" s="522"/>
      <c r="W221" s="522"/>
      <c r="X221" s="522"/>
      <c r="Y221" s="522"/>
      <c r="Z221" s="522"/>
      <c r="AA221" s="522"/>
      <c r="AB221" s="522"/>
      <c r="AC221" s="522"/>
      <c r="AD221" s="523"/>
      <c r="AE221" s="227"/>
      <c r="AF221" s="110"/>
      <c r="AG221" s="95"/>
    </row>
    <row r="222" spans="1:33" s="24" customFormat="1" ht="18" customHeight="1" thickTop="1" thickBot="1" x14ac:dyDescent="0.25">
      <c r="A222" s="97"/>
      <c r="B222" s="220"/>
      <c r="C222" s="128"/>
      <c r="D222" s="514"/>
      <c r="E222" s="514"/>
      <c r="F222" s="524"/>
      <c r="G222" s="525"/>
      <c r="H222" s="525"/>
      <c r="I222" s="525"/>
      <c r="J222" s="525"/>
      <c r="K222" s="525"/>
      <c r="L222" s="525"/>
      <c r="M222" s="525"/>
      <c r="N222" s="525"/>
      <c r="O222" s="525"/>
      <c r="P222" s="525"/>
      <c r="Q222" s="525"/>
      <c r="R222" s="525"/>
      <c r="S222" s="525"/>
      <c r="T222" s="525"/>
      <c r="U222" s="525"/>
      <c r="V222" s="525"/>
      <c r="W222" s="525"/>
      <c r="X222" s="525"/>
      <c r="Y222" s="525"/>
      <c r="Z222" s="525"/>
      <c r="AA222" s="525"/>
      <c r="AB222" s="525"/>
      <c r="AC222" s="525"/>
      <c r="AD222" s="526"/>
      <c r="AE222" s="227"/>
      <c r="AF222" s="110"/>
      <c r="AG222" s="95"/>
    </row>
    <row r="223" spans="1:33" s="24" customFormat="1" ht="18" customHeight="1" thickTop="1" thickBot="1" x14ac:dyDescent="0.25">
      <c r="A223" s="97"/>
      <c r="B223" s="220"/>
      <c r="C223" s="128"/>
      <c r="D223" s="609">
        <f t="shared" ref="D223" si="57">D221+1</f>
        <v>56</v>
      </c>
      <c r="E223" s="609"/>
      <c r="F223" s="529"/>
      <c r="G223" s="530"/>
      <c r="H223" s="530"/>
      <c r="I223" s="530"/>
      <c r="J223" s="530"/>
      <c r="K223" s="530"/>
      <c r="L223" s="530"/>
      <c r="M223" s="530"/>
      <c r="N223" s="530"/>
      <c r="O223" s="530"/>
      <c r="P223" s="530"/>
      <c r="Q223" s="530"/>
      <c r="R223" s="530"/>
      <c r="S223" s="530"/>
      <c r="T223" s="530"/>
      <c r="U223" s="530"/>
      <c r="V223" s="530"/>
      <c r="W223" s="530"/>
      <c r="X223" s="530"/>
      <c r="Y223" s="530"/>
      <c r="Z223" s="530"/>
      <c r="AA223" s="530"/>
      <c r="AB223" s="530"/>
      <c r="AC223" s="530"/>
      <c r="AD223" s="531"/>
      <c r="AE223" s="227"/>
      <c r="AF223" s="110"/>
      <c r="AG223" s="95"/>
    </row>
    <row r="224" spans="1:33" s="24" customFormat="1" ht="18" customHeight="1" thickTop="1" thickBot="1" x14ac:dyDescent="0.25">
      <c r="A224" s="97"/>
      <c r="B224" s="220"/>
      <c r="C224" s="128"/>
      <c r="D224" s="610"/>
      <c r="E224" s="610"/>
      <c r="F224" s="529"/>
      <c r="G224" s="530"/>
      <c r="H224" s="530"/>
      <c r="I224" s="530"/>
      <c r="J224" s="530"/>
      <c r="K224" s="530"/>
      <c r="L224" s="530"/>
      <c r="M224" s="530"/>
      <c r="N224" s="530"/>
      <c r="O224" s="530"/>
      <c r="P224" s="530"/>
      <c r="Q224" s="530"/>
      <c r="R224" s="530"/>
      <c r="S224" s="530"/>
      <c r="T224" s="530"/>
      <c r="U224" s="530"/>
      <c r="V224" s="530"/>
      <c r="W224" s="530"/>
      <c r="X224" s="530"/>
      <c r="Y224" s="530"/>
      <c r="Z224" s="530"/>
      <c r="AA224" s="530"/>
      <c r="AB224" s="530"/>
      <c r="AC224" s="530"/>
      <c r="AD224" s="531"/>
      <c r="AE224" s="227"/>
      <c r="AF224" s="110"/>
      <c r="AG224" s="95"/>
    </row>
    <row r="225" spans="1:33" s="24" customFormat="1" ht="18" customHeight="1" thickTop="1" thickBot="1" x14ac:dyDescent="0.25">
      <c r="A225" s="97"/>
      <c r="B225" s="220"/>
      <c r="C225" s="128"/>
      <c r="D225" s="609">
        <f t="shared" ref="D225" si="58">D223+1</f>
        <v>57</v>
      </c>
      <c r="E225" s="609"/>
      <c r="F225" s="573"/>
      <c r="G225" s="574"/>
      <c r="H225" s="574"/>
      <c r="I225" s="574"/>
      <c r="J225" s="574"/>
      <c r="K225" s="574"/>
      <c r="L225" s="574"/>
      <c r="M225" s="574"/>
      <c r="N225" s="574"/>
      <c r="O225" s="574"/>
      <c r="P225" s="574"/>
      <c r="Q225" s="574"/>
      <c r="R225" s="574"/>
      <c r="S225" s="574"/>
      <c r="T225" s="574"/>
      <c r="U225" s="574"/>
      <c r="V225" s="574"/>
      <c r="W225" s="574"/>
      <c r="X225" s="574"/>
      <c r="Y225" s="574"/>
      <c r="Z225" s="574"/>
      <c r="AA225" s="574"/>
      <c r="AB225" s="574"/>
      <c r="AC225" s="574"/>
      <c r="AD225" s="575"/>
      <c r="AE225" s="227"/>
      <c r="AF225" s="110"/>
      <c r="AG225" s="95"/>
    </row>
    <row r="226" spans="1:33" s="24" customFormat="1" ht="18" customHeight="1" thickTop="1" thickBot="1" x14ac:dyDescent="0.25">
      <c r="A226" s="97"/>
      <c r="B226" s="220"/>
      <c r="C226" s="128"/>
      <c r="D226" s="609"/>
      <c r="E226" s="609"/>
      <c r="F226" s="576"/>
      <c r="G226" s="577"/>
      <c r="H226" s="577"/>
      <c r="I226" s="577"/>
      <c r="J226" s="577"/>
      <c r="K226" s="577"/>
      <c r="L226" s="577"/>
      <c r="M226" s="577"/>
      <c r="N226" s="577"/>
      <c r="O226" s="577"/>
      <c r="P226" s="577"/>
      <c r="Q226" s="577"/>
      <c r="R226" s="577"/>
      <c r="S226" s="577"/>
      <c r="T226" s="577"/>
      <c r="U226" s="577"/>
      <c r="V226" s="577"/>
      <c r="W226" s="577"/>
      <c r="X226" s="577"/>
      <c r="Y226" s="577"/>
      <c r="Z226" s="577"/>
      <c r="AA226" s="577"/>
      <c r="AB226" s="577"/>
      <c r="AC226" s="577"/>
      <c r="AD226" s="578"/>
      <c r="AE226" s="227"/>
      <c r="AF226" s="110"/>
      <c r="AG226" s="95"/>
    </row>
    <row r="227" spans="1:33" s="24" customFormat="1" ht="18" customHeight="1" thickBot="1" x14ac:dyDescent="0.25">
      <c r="A227" s="97"/>
      <c r="B227" s="220"/>
      <c r="C227" s="128"/>
      <c r="D227" s="609">
        <f t="shared" ref="D227" si="59">D225+1</f>
        <v>58</v>
      </c>
      <c r="E227" s="609"/>
      <c r="F227" s="543"/>
      <c r="G227" s="544"/>
      <c r="H227" s="544"/>
      <c r="I227" s="544"/>
      <c r="J227" s="544"/>
      <c r="K227" s="544"/>
      <c r="L227" s="544"/>
      <c r="M227" s="544"/>
      <c r="N227" s="544"/>
      <c r="O227" s="544"/>
      <c r="P227" s="544"/>
      <c r="Q227" s="544"/>
      <c r="R227" s="544"/>
      <c r="S227" s="544"/>
      <c r="T227" s="544"/>
      <c r="U227" s="544"/>
      <c r="V227" s="544"/>
      <c r="W227" s="544"/>
      <c r="X227" s="544"/>
      <c r="Y227" s="544"/>
      <c r="Z227" s="544"/>
      <c r="AA227" s="544"/>
      <c r="AB227" s="544"/>
      <c r="AC227" s="544"/>
      <c r="AD227" s="545"/>
      <c r="AE227" s="227"/>
      <c r="AF227" s="110"/>
      <c r="AG227" s="95"/>
    </row>
    <row r="228" spans="1:33" s="24" customFormat="1" ht="18" customHeight="1" thickTop="1" thickBot="1" x14ac:dyDescent="0.25">
      <c r="A228" s="97"/>
      <c r="B228" s="220"/>
      <c r="C228" s="128"/>
      <c r="D228" s="609"/>
      <c r="E228" s="609"/>
      <c r="F228" s="546"/>
      <c r="G228" s="547"/>
      <c r="H228" s="547"/>
      <c r="I228" s="547"/>
      <c r="J228" s="547"/>
      <c r="K228" s="547"/>
      <c r="L228" s="547"/>
      <c r="M228" s="547"/>
      <c r="N228" s="547"/>
      <c r="O228" s="547"/>
      <c r="P228" s="547"/>
      <c r="Q228" s="547"/>
      <c r="R228" s="547"/>
      <c r="S228" s="547"/>
      <c r="T228" s="547"/>
      <c r="U228" s="547"/>
      <c r="V228" s="547"/>
      <c r="W228" s="547"/>
      <c r="X228" s="547"/>
      <c r="Y228" s="547"/>
      <c r="Z228" s="547"/>
      <c r="AA228" s="547"/>
      <c r="AB228" s="547"/>
      <c r="AC228" s="547"/>
      <c r="AD228" s="548"/>
      <c r="AE228" s="227"/>
      <c r="AF228" s="110"/>
      <c r="AG228" s="95"/>
    </row>
    <row r="229" spans="1:33" s="24" customFormat="1" ht="18" customHeight="1" thickTop="1" thickBot="1" x14ac:dyDescent="0.25">
      <c r="A229" s="97"/>
      <c r="B229" s="220"/>
      <c r="C229" s="128"/>
      <c r="D229" s="609">
        <f t="shared" ref="D229" si="60">D227+1</f>
        <v>59</v>
      </c>
      <c r="E229" s="609"/>
      <c r="F229" s="549"/>
      <c r="G229" s="550"/>
      <c r="H229" s="550"/>
      <c r="I229" s="550"/>
      <c r="J229" s="550"/>
      <c r="K229" s="550"/>
      <c r="L229" s="550"/>
      <c r="M229" s="550"/>
      <c r="N229" s="550"/>
      <c r="O229" s="550"/>
      <c r="P229" s="550"/>
      <c r="Q229" s="550"/>
      <c r="R229" s="550"/>
      <c r="S229" s="550"/>
      <c r="T229" s="550"/>
      <c r="U229" s="550"/>
      <c r="V229" s="550"/>
      <c r="W229" s="550"/>
      <c r="X229" s="550"/>
      <c r="Y229" s="550"/>
      <c r="Z229" s="550"/>
      <c r="AA229" s="550"/>
      <c r="AB229" s="550"/>
      <c r="AC229" s="550"/>
      <c r="AD229" s="551"/>
      <c r="AE229" s="227"/>
      <c r="AF229" s="110"/>
      <c r="AG229" s="95"/>
    </row>
    <row r="230" spans="1:33" s="24" customFormat="1" ht="18" customHeight="1" thickTop="1" thickBot="1" x14ac:dyDescent="0.25">
      <c r="A230" s="97"/>
      <c r="B230" s="220"/>
      <c r="C230" s="128"/>
      <c r="D230" s="609"/>
      <c r="E230" s="609"/>
      <c r="F230" s="549"/>
      <c r="G230" s="550"/>
      <c r="H230" s="550"/>
      <c r="I230" s="550"/>
      <c r="J230" s="550"/>
      <c r="K230" s="550"/>
      <c r="L230" s="550"/>
      <c r="M230" s="550"/>
      <c r="N230" s="550"/>
      <c r="O230" s="550"/>
      <c r="P230" s="550"/>
      <c r="Q230" s="550"/>
      <c r="R230" s="550"/>
      <c r="S230" s="550"/>
      <c r="T230" s="550"/>
      <c r="U230" s="550"/>
      <c r="V230" s="550"/>
      <c r="W230" s="550"/>
      <c r="X230" s="550"/>
      <c r="Y230" s="550"/>
      <c r="Z230" s="550"/>
      <c r="AA230" s="550"/>
      <c r="AB230" s="550"/>
      <c r="AC230" s="550"/>
      <c r="AD230" s="551"/>
      <c r="AE230" s="227"/>
      <c r="AF230" s="110"/>
      <c r="AG230" s="95"/>
    </row>
    <row r="231" spans="1:33" ht="8.1" customHeight="1" thickTop="1" x14ac:dyDescent="0.25">
      <c r="A231" s="97"/>
      <c r="B231" s="220"/>
      <c r="C231" s="229"/>
      <c r="D231" s="617" t="s">
        <v>53</v>
      </c>
      <c r="E231" s="618"/>
      <c r="F231" s="618"/>
      <c r="G231" s="618"/>
      <c r="H231" s="618"/>
      <c r="I231" s="618"/>
      <c r="J231" s="618"/>
      <c r="K231" s="618"/>
      <c r="L231" s="618"/>
      <c r="M231" s="618"/>
      <c r="N231" s="618"/>
      <c r="O231" s="618"/>
      <c r="P231" s="618"/>
      <c r="Q231" s="618"/>
      <c r="R231" s="618"/>
      <c r="S231" s="618"/>
      <c r="T231" s="618"/>
      <c r="U231" s="618"/>
      <c r="V231" s="618"/>
      <c r="W231" s="618"/>
      <c r="X231" s="618"/>
      <c r="Y231" s="618"/>
      <c r="Z231" s="618"/>
      <c r="AA231" s="618"/>
      <c r="AB231" s="618"/>
      <c r="AC231" s="618"/>
      <c r="AD231" s="618"/>
      <c r="AE231" s="151"/>
      <c r="AF231" s="110"/>
      <c r="AG231" s="95"/>
    </row>
    <row r="232" spans="1:33" ht="4.5" customHeight="1" thickBot="1" x14ac:dyDescent="0.25">
      <c r="A232" s="97"/>
      <c r="B232" s="214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6"/>
      <c r="AG232" s="95"/>
    </row>
    <row r="233" spans="1:33" ht="14.25" x14ac:dyDescent="0.2">
      <c r="A233" s="97"/>
      <c r="B233" s="218"/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15"/>
    </row>
    <row r="234" spans="1:33" hidden="1" x14ac:dyDescent="0.45"/>
    <row r="235" spans="1:33" hidden="1" x14ac:dyDescent="0.45"/>
    <row r="236" spans="1:33" hidden="1" x14ac:dyDescent="0.45"/>
    <row r="237" spans="1:33" hidden="1" x14ac:dyDescent="0.45"/>
    <row r="238" spans="1:33" hidden="1" x14ac:dyDescent="0.45"/>
    <row r="239" spans="1:33" hidden="1" x14ac:dyDescent="0.45"/>
    <row r="240" spans="1:33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</sheetData>
  <protectedRanges>
    <protectedRange sqref="J17 J19 J21 V17 W19 W21" name="Range1"/>
    <protectedRange sqref="R24:R25 X24:X25 AD24:AD25" name="Range2"/>
    <protectedRange sqref="R27 M28 X29 M30 D31 D32" name="Range3"/>
    <protectedRange sqref="D35:AD36 H37 W37" name="Range4"/>
    <protectedRange sqref="F56:AD86" name="Range5"/>
    <protectedRange sqref="F104:AD134" name="Range6"/>
    <protectedRange sqref="F152:AD182" name="Range7"/>
    <protectedRange sqref="F200:AD230" name="Range8"/>
  </protectedRanges>
  <mergeCells count="280">
    <mergeCell ref="F215:AD216"/>
    <mergeCell ref="D217:E218"/>
    <mergeCell ref="F217:AD218"/>
    <mergeCell ref="D219:E220"/>
    <mergeCell ref="F219:AD220"/>
    <mergeCell ref="D221:E222"/>
    <mergeCell ref="F221:AD222"/>
    <mergeCell ref="D34:J34"/>
    <mergeCell ref="K34:O34"/>
    <mergeCell ref="P34:U34"/>
    <mergeCell ref="V34:Y34"/>
    <mergeCell ref="Z34:AD34"/>
    <mergeCell ref="D35:J36"/>
    <mergeCell ref="K35:O36"/>
    <mergeCell ref="P35:U36"/>
    <mergeCell ref="V35:Y36"/>
    <mergeCell ref="Z35:AD36"/>
    <mergeCell ref="B41:AG41"/>
    <mergeCell ref="A42:AG42"/>
    <mergeCell ref="A43:A89"/>
    <mergeCell ref="B43:AF43"/>
    <mergeCell ref="AG43:AG88"/>
    <mergeCell ref="B44:B87"/>
    <mergeCell ref="C44:V50"/>
    <mergeCell ref="D27:Q27"/>
    <mergeCell ref="R27:AD27"/>
    <mergeCell ref="D33:J33"/>
    <mergeCell ref="K33:O33"/>
    <mergeCell ref="P33:U33"/>
    <mergeCell ref="V33:Y33"/>
    <mergeCell ref="Z33:AD33"/>
    <mergeCell ref="S25:W25"/>
    <mergeCell ref="S24:W24"/>
    <mergeCell ref="M24:Q24"/>
    <mergeCell ref="M25:Q25"/>
    <mergeCell ref="D25:L25"/>
    <mergeCell ref="D24:L24"/>
    <mergeCell ref="W44:AE48"/>
    <mergeCell ref="AF44:AF87"/>
    <mergeCell ref="W49:Y50"/>
    <mergeCell ref="Z49:AE50"/>
    <mergeCell ref="C51:AE51"/>
    <mergeCell ref="C52:AE52"/>
    <mergeCell ref="C53:AE53"/>
    <mergeCell ref="B89:AG89"/>
    <mergeCell ref="D65:E66"/>
    <mergeCell ref="D67:E68"/>
    <mergeCell ref="D73:E74"/>
    <mergeCell ref="F73:AD74"/>
    <mergeCell ref="F71:AD72"/>
    <mergeCell ref="D59:E60"/>
    <mergeCell ref="F59:AD60"/>
    <mergeCell ref="D61:E62"/>
    <mergeCell ref="F61:AD62"/>
    <mergeCell ref="D71:E72"/>
    <mergeCell ref="D79:E80"/>
    <mergeCell ref="F79:AD80"/>
    <mergeCell ref="D81:E82"/>
    <mergeCell ref="F81:AD82"/>
    <mergeCell ref="D83:E84"/>
    <mergeCell ref="D56:E56"/>
    <mergeCell ref="D13:AD13"/>
    <mergeCell ref="C14:AE15"/>
    <mergeCell ref="C16:C36"/>
    <mergeCell ref="R37:V38"/>
    <mergeCell ref="W37:AD38"/>
    <mergeCell ref="D16:AD16"/>
    <mergeCell ref="AE16:AE38"/>
    <mergeCell ref="Y25:AC25"/>
    <mergeCell ref="D26:AD26"/>
    <mergeCell ref="D23:AD23"/>
    <mergeCell ref="X29:AD29"/>
    <mergeCell ref="D30:L30"/>
    <mergeCell ref="M30:AD30"/>
    <mergeCell ref="D17:I18"/>
    <mergeCell ref="J17:O18"/>
    <mergeCell ref="P17:U18"/>
    <mergeCell ref="V17:AD18"/>
    <mergeCell ref="J19:O20"/>
    <mergeCell ref="P19:V20"/>
    <mergeCell ref="W19:AD20"/>
    <mergeCell ref="D21:I22"/>
    <mergeCell ref="J21:O22"/>
    <mergeCell ref="P21:V22"/>
    <mergeCell ref="W21:AD22"/>
    <mergeCell ref="A1:AG1"/>
    <mergeCell ref="A2:A41"/>
    <mergeCell ref="C2:AF2"/>
    <mergeCell ref="AG2:AG40"/>
    <mergeCell ref="B3:B39"/>
    <mergeCell ref="C3:V9"/>
    <mergeCell ref="W3:AE7"/>
    <mergeCell ref="AF3:AF39"/>
    <mergeCell ref="W8:Y9"/>
    <mergeCell ref="Z8:AE9"/>
    <mergeCell ref="D31:AD31"/>
    <mergeCell ref="D32:AD32"/>
    <mergeCell ref="D19:I20"/>
    <mergeCell ref="C10:AE10"/>
    <mergeCell ref="C11:AE11"/>
    <mergeCell ref="C12:AE12"/>
    <mergeCell ref="D37:G38"/>
    <mergeCell ref="H37:Q38"/>
    <mergeCell ref="Y24:AC24"/>
    <mergeCell ref="C39:AE39"/>
    <mergeCell ref="C40:AF40"/>
    <mergeCell ref="D28:L28"/>
    <mergeCell ref="M28:AD28"/>
    <mergeCell ref="D29:W29"/>
    <mergeCell ref="A91:A137"/>
    <mergeCell ref="B91:AF91"/>
    <mergeCell ref="D54:AD54"/>
    <mergeCell ref="D55:AD55"/>
    <mergeCell ref="W97:Y98"/>
    <mergeCell ref="D103:AD103"/>
    <mergeCell ref="C87:AE87"/>
    <mergeCell ref="B88:AF88"/>
    <mergeCell ref="C99:AE99"/>
    <mergeCell ref="A90:AG90"/>
    <mergeCell ref="D75:E76"/>
    <mergeCell ref="F75:AD76"/>
    <mergeCell ref="D85:E86"/>
    <mergeCell ref="F85:AD86"/>
    <mergeCell ref="F83:AD84"/>
    <mergeCell ref="AG91:AG136"/>
    <mergeCell ref="C135:AE135"/>
    <mergeCell ref="B92:B134"/>
    <mergeCell ref="C92:V98"/>
    <mergeCell ref="W92:AE96"/>
    <mergeCell ref="B136:AF136"/>
    <mergeCell ref="AF92:AF134"/>
    <mergeCell ref="Z97:AE98"/>
    <mergeCell ref="F56:AD56"/>
    <mergeCell ref="D157:E158"/>
    <mergeCell ref="C100:AE100"/>
    <mergeCell ref="C101:AE101"/>
    <mergeCell ref="C102:C134"/>
    <mergeCell ref="D102:AD102"/>
    <mergeCell ref="AE102:AE134"/>
    <mergeCell ref="C149:AE149"/>
    <mergeCell ref="D150:AD150"/>
    <mergeCell ref="B137:AG137"/>
    <mergeCell ref="A138:AG138"/>
    <mergeCell ref="A139:A185"/>
    <mergeCell ref="B139:AF139"/>
    <mergeCell ref="AG139:AG184"/>
    <mergeCell ref="B140:B183"/>
    <mergeCell ref="C140:V146"/>
    <mergeCell ref="W140:AE144"/>
    <mergeCell ref="AF140:AF183"/>
    <mergeCell ref="B184:AF184"/>
    <mergeCell ref="D177:E178"/>
    <mergeCell ref="F177:AD178"/>
    <mergeCell ref="D179:E180"/>
    <mergeCell ref="F179:AD180"/>
    <mergeCell ref="D181:E182"/>
    <mergeCell ref="F181:AD182"/>
    <mergeCell ref="C196:AE196"/>
    <mergeCell ref="C197:AE197"/>
    <mergeCell ref="D198:AD198"/>
    <mergeCell ref="D231:AD231"/>
    <mergeCell ref="C195:AE195"/>
    <mergeCell ref="W145:Y146"/>
    <mergeCell ref="Z145:AE146"/>
    <mergeCell ref="C147:AE147"/>
    <mergeCell ref="C148:AE148"/>
    <mergeCell ref="B185:AF185"/>
    <mergeCell ref="D199:AD199"/>
    <mergeCell ref="C199:C231"/>
    <mergeCell ref="AE199:AE231"/>
    <mergeCell ref="D223:E224"/>
    <mergeCell ref="F223:AD224"/>
    <mergeCell ref="D225:E226"/>
    <mergeCell ref="F225:AD226"/>
    <mergeCell ref="D227:E228"/>
    <mergeCell ref="F227:AD228"/>
    <mergeCell ref="D229:E230"/>
    <mergeCell ref="F229:AD230"/>
    <mergeCell ref="D213:E214"/>
    <mergeCell ref="F213:AD214"/>
    <mergeCell ref="D215:E216"/>
    <mergeCell ref="D201:E202"/>
    <mergeCell ref="F201:AD202"/>
    <mergeCell ref="C183:AE183"/>
    <mergeCell ref="AE151:AE182"/>
    <mergeCell ref="C151:C182"/>
    <mergeCell ref="F157:AD158"/>
    <mergeCell ref="D159:E160"/>
    <mergeCell ref="F159:AD160"/>
    <mergeCell ref="D161:E162"/>
    <mergeCell ref="F161:AD162"/>
    <mergeCell ref="D163:E164"/>
    <mergeCell ref="F163:AD164"/>
    <mergeCell ref="D165:E166"/>
    <mergeCell ref="F165:AD166"/>
    <mergeCell ref="D167:E168"/>
    <mergeCell ref="F167:AD168"/>
    <mergeCell ref="D169:E170"/>
    <mergeCell ref="A186:AG186"/>
    <mergeCell ref="A187:A233"/>
    <mergeCell ref="B187:AF187"/>
    <mergeCell ref="AG187:AG232"/>
    <mergeCell ref="D200:E200"/>
    <mergeCell ref="F200:AD200"/>
    <mergeCell ref="D203:E204"/>
    <mergeCell ref="F203:AD204"/>
    <mergeCell ref="D205:E206"/>
    <mergeCell ref="F205:AD206"/>
    <mergeCell ref="D207:E208"/>
    <mergeCell ref="F207:AD208"/>
    <mergeCell ref="D209:E210"/>
    <mergeCell ref="F209:AD210"/>
    <mergeCell ref="D211:E212"/>
    <mergeCell ref="F211:AD212"/>
    <mergeCell ref="B233:AF233"/>
    <mergeCell ref="B232:AF232"/>
    <mergeCell ref="B188:B231"/>
    <mergeCell ref="C188:V194"/>
    <mergeCell ref="W188:AE192"/>
    <mergeCell ref="AF188:AF231"/>
    <mergeCell ref="W193:Y194"/>
    <mergeCell ref="Z193:AE194"/>
    <mergeCell ref="D63:E64"/>
    <mergeCell ref="F63:AD64"/>
    <mergeCell ref="D104:E104"/>
    <mergeCell ref="F104:AD104"/>
    <mergeCell ref="D107:E108"/>
    <mergeCell ref="F107:AD108"/>
    <mergeCell ref="D109:E110"/>
    <mergeCell ref="F109:AD110"/>
    <mergeCell ref="D105:E106"/>
    <mergeCell ref="F105:AD106"/>
    <mergeCell ref="F65:AD66"/>
    <mergeCell ref="F67:AD68"/>
    <mergeCell ref="F69:AD70"/>
    <mergeCell ref="D69:E70"/>
    <mergeCell ref="D77:E78"/>
    <mergeCell ref="F77:AD78"/>
    <mergeCell ref="D123:E124"/>
    <mergeCell ref="F123:AD124"/>
    <mergeCell ref="D125:E126"/>
    <mergeCell ref="F125:AD126"/>
    <mergeCell ref="D127:E128"/>
    <mergeCell ref="F127:AD128"/>
    <mergeCell ref="D129:E130"/>
    <mergeCell ref="F129:AD130"/>
    <mergeCell ref="D111:E112"/>
    <mergeCell ref="F111:AD112"/>
    <mergeCell ref="D113:E114"/>
    <mergeCell ref="F113:AD114"/>
    <mergeCell ref="D115:E116"/>
    <mergeCell ref="F115:AD116"/>
    <mergeCell ref="D117:E118"/>
    <mergeCell ref="F117:AD118"/>
    <mergeCell ref="D119:E120"/>
    <mergeCell ref="F119:AD120"/>
    <mergeCell ref="C54:C86"/>
    <mergeCell ref="AE54:AE86"/>
    <mergeCell ref="F169:AD170"/>
    <mergeCell ref="D171:E172"/>
    <mergeCell ref="F171:AD172"/>
    <mergeCell ref="D173:E174"/>
    <mergeCell ref="F173:AD174"/>
    <mergeCell ref="D175:E176"/>
    <mergeCell ref="F175:AD176"/>
    <mergeCell ref="D57:E58"/>
    <mergeCell ref="F57:AD58"/>
    <mergeCell ref="D131:E132"/>
    <mergeCell ref="F131:AD132"/>
    <mergeCell ref="D133:E134"/>
    <mergeCell ref="F133:AD134"/>
    <mergeCell ref="D153:E154"/>
    <mergeCell ref="F153:AD154"/>
    <mergeCell ref="D152:E152"/>
    <mergeCell ref="F152:AD152"/>
    <mergeCell ref="D155:E156"/>
    <mergeCell ref="F155:AD156"/>
    <mergeCell ref="D151:AD151"/>
    <mergeCell ref="D121:E122"/>
    <mergeCell ref="F121:AD122"/>
  </mergeCells>
  <conditionalFormatting sqref="D61:E61 D67:E67 D63:E65 D69:E86 D57:E57 D200:E230 D105:E134 D153:E182 D59:E59">
    <cfRule type="cellIs" dxfId="92" priority="156" operator="lessThanOrEqual">
      <formula>0</formula>
    </cfRule>
    <cfRule type="cellIs" dxfId="91" priority="157" operator="greaterThan">
      <formula>0</formula>
    </cfRule>
  </conditionalFormatting>
  <dataValidations xWindow="424" yWindow="385" count="1">
    <dataValidation type="list" allowBlank="1" showInputMessage="1" showErrorMessage="1" errorTitle="هشدار:" error="فقط مربع سیاه یا خط تیره_x000a_ " promptTitle="توجه :" prompt="اگر جواب مثبت می باشد، مربع سیاه وارد شود._x000a_اگر جواب منفی می باشد، خط تیره واردشود." sqref="R24:R25 AD24:AD25 X24:X25">
      <formula1>$C$37:$C$38</formula1>
    </dataValidation>
  </dataValidations>
  <hyperlinks>
    <hyperlink ref="D63:E64" location="'Sheet (نوشیدنی گیاهی) (3)'!_GoBack" display="'Sheet (نوشیدنی گیاهی) (3)'!_GoBack"/>
    <hyperlink ref="D65:E66" location="'Sheet (نوشیدنی گیاهی) (4)'!_GoBack" display="'Sheet (نوشیدنی گیاهی) (4)'!_GoBack"/>
    <hyperlink ref="D67:E68" location="'Sheet (نوشیدنی گیاهی) (5)'!_GoBack" display="'Sheet (نوشیدنی گیاهی) (5)'!_GoBack"/>
    <hyperlink ref="D69:E70" location="'Sheet (نوشیدنی گیاهی) (6)'!_GoBack" display="'Sheet (نوشیدنی گیاهی) (6)'!_GoBack"/>
    <hyperlink ref="D71:E72" location="'Sheet (نوشیدنی گیاهی) (7)'!_GoBack" display="'Sheet (نوشیدنی گیاهی) (7)'!_GoBack"/>
    <hyperlink ref="D73:E74" location="'Sheet (نوشیدنی گیاهی) (8)'!_GoBack" display="'Sheet (نوشیدنی گیاهی) (8)'!_GoBack"/>
    <hyperlink ref="D75:E76" location="'Sheet (نوشیدنی گیاهی) (9)'!_GoBack" display="'Sheet (نوشیدنی گیاهی) (9)'!_GoBack"/>
    <hyperlink ref="D77:E78" location="'Sheet (نوشیدنی گیاهی) (10)'!_GoBack" display="'Sheet (نوشیدنی گیاهی) (10)'!_GoBack"/>
    <hyperlink ref="D79:E80" location="'Sheet (نوشیدنی گیاهی) (11)'!_GoBack" display="'Sheet (نوشیدنی گیاهی) (11)'!_GoBack"/>
    <hyperlink ref="D81:E82" location="'Sheet (نوشیدنی گیاهی) (12)'!_GoBack" display="'Sheet (نوشیدنی گیاهی) (12)'!_GoBack"/>
    <hyperlink ref="D83:E84" location="'Sheet (نوشیدنی گیاهی) (13)'!_GoBack" display="'Sheet (نوشیدنی گیاهی) (13)'!_GoBack"/>
    <hyperlink ref="D85:E86" location="'Sheet (نوشیدنی گیاهی) (14)'!_GoBack" display="'Sheet (نوشیدنی گیاهی) (14)'!_GoBack"/>
    <hyperlink ref="D105:E106" location="'Sheet (نوشیدنی گیاهی) (15)'!_GoBack" display="'Sheet (نوشیدنی گیاهی) (15)'!_GoBack"/>
    <hyperlink ref="D107:E108" location="'Sheet (نوشیدنی گیاهی) (16)'!_GoBack" display="'Sheet (نوشیدنی گیاهی) (16)'!_GoBack"/>
    <hyperlink ref="D109:E110" location="'Sheet (نوشیدنی گیاهی) (17)'!_GoBack" display="'Sheet (نوشیدنی گیاهی) (17)'!_GoBack"/>
    <hyperlink ref="D111:E112" location="'Sheet (نوشیدنی گیاهی) (18)'!_GoBack" display="'Sheet (نوشیدنی گیاهی) (18)'!_GoBack"/>
    <hyperlink ref="D113:E114" location="'Sheet (نوشیدنی گیاهی) (19)'!_GoBack" display="'Sheet (نوشیدنی گیاهی) (19)'!_GoBack"/>
    <hyperlink ref="D115:E116" location="'Sheet (نوشیدنی گیاهی) (20)'!_GoBack" display="'Sheet (نوشیدنی گیاهی) (20)'!_GoBack"/>
    <hyperlink ref="D117:E118" location="'Sheet (نوشیدنی گیاهی) (21)'!_GoBack" display="'Sheet (نوشیدنی گیاهی) (21)'!_GoBack"/>
    <hyperlink ref="D119:E120" location="'Sheet (نوشیدنی گیاهی) (22)'!_GoBack" display="'Sheet (نوشیدنی گیاهی) (22)'!_GoBack"/>
    <hyperlink ref="D121:E122" location="'Sheet (نوشیدنی گیاهی) (23)'!_GoBack" display="'Sheet (نوشیدنی گیاهی) (23)'!_GoBack"/>
    <hyperlink ref="D123:E124" location="'Sheet (نوشیدنی گیاهی) (24)'!_GoBack" display="'Sheet (نوشیدنی گیاهی) (24)'!_GoBack"/>
    <hyperlink ref="D125:E126" location="'Sheet (نوشیدنی گیاهی) (25)'!_GoBack" display="'Sheet (نوشیدنی گیاهی) (25)'!_GoBack"/>
    <hyperlink ref="D127:E128" location="'Sheet (نوشیدنی گیاهی) (26)'!_GoBack" display="'Sheet (نوشیدنی گیاهی) (26)'!_GoBack"/>
    <hyperlink ref="D129:E130" location="'Sheet (نوشیدنی گیاهی) (27)'!_GoBack" display="'Sheet (نوشیدنی گیاهی) (27)'!_GoBack"/>
    <hyperlink ref="D131:E132" location="'Sheet (نوشیدنی گیاهی) (28)'!_GoBack" display="'Sheet (نوشیدنی گیاهی) (28)'!_GoBack"/>
    <hyperlink ref="D133:E134" location="'Sheet (نوشیدنی گیاهی) (29)'!_GoBack" display="'Sheet (نوشیدنی گیاهی) (29)'!_GoBack"/>
    <hyperlink ref="D153:E154" location="'Sheet (نوشیدنی گیاهی) (30)'!_GoBack" display="'Sheet (نوشیدنی گیاهی) (30)'!_GoBack"/>
    <hyperlink ref="D155:E156" location="'Sheet (نوشیدنی گیاهی) (31)'!_GoBack" display="'Sheet (نوشیدنی گیاهی) (31)'!_GoBack"/>
    <hyperlink ref="D157:E158" location="'Sht(شربت) (32)'!_GoBack" display="'Sht(شربت) (32)'!_GoBack"/>
    <hyperlink ref="D159:E160" location="'Sht(شربت) (33)'!_GoBack" display="'Sht(شربت) (33)'!_GoBack"/>
    <hyperlink ref="D161:E162" location="'Sht(شربت) (34)'!_GoBack" display="'Sht(شربت) (34)'!_GoBack"/>
    <hyperlink ref="D163:E164" location="'Sht(شربت) (35)'!_GoBack" display="'Sht(شربت) (35)'!_GoBack"/>
    <hyperlink ref="D165:E166" location="'Sht(شربت) (36)'!_GoBack" display="'Sht(شربت) (36)'!_GoBack"/>
    <hyperlink ref="D167:E168" location="'Sht(شربت) (37)'!_GoBack" display="'Sht(شربت) (37)'!_GoBack"/>
    <hyperlink ref="D169:E170" location="'Sht(شربت) (38)'!_GoBack" display="'Sht(شربت) (38)'!_GoBack"/>
    <hyperlink ref="D171:E172" location="'Sht(شربت) (39)'!_GoBack" display="'Sht(شربت) (39)'!_GoBack"/>
    <hyperlink ref="D173:E174" location="'Sht(شربت) (40)'!_GoBack" display="'Sht(شربت) (40)'!_GoBack"/>
    <hyperlink ref="D175:E176" location="'Sht(شربت) (41)'!_GoBack" display="'Sht(شربت) (41)'!_GoBack"/>
    <hyperlink ref="D177:E178" location="'Sht(شربت) (42)'!_GoBack" display="'Sht(شربت) (42)'!_GoBack"/>
    <hyperlink ref="D179:E180" location="'Sht(شربت) (43)'!_GoBack" display="'Sht(شربت) (43)'!_GoBack"/>
    <hyperlink ref="D181:E182" location="'Sht(شربت) (44)'!_GoBack" display="'Sht(شربت) (44)'!_GoBack"/>
    <hyperlink ref="D201:E202" location="'Sht(شربت) (45)'!_GoBack" display="'Sht(شربت) (45)'!_GoBack"/>
    <hyperlink ref="D57:E58" location="'Sht(شربت) (نمونه فرم)'!_GoBack" display="نمونه مثال"/>
    <hyperlink ref="D59:E60" location="'Sheet (نوشیدنی گیاهی) (1)'!_GoBack" display="'Sheet (نوشیدنی گیاهی) (1)'!_GoBack"/>
    <hyperlink ref="D61:E62" location="'Sheet (نوشیدنی گیاهی) (2)'!_GoBack" display="'Sheet (نوشیدنی گیاهی) (2)'!_GoBack"/>
  </hyperlinks>
  <printOptions horizontalCentered="1" verticalCentered="1"/>
  <pageMargins left="0.43307086614173229" right="0.43307086614173229" top="1.0236220472440944" bottom="0.78740157480314965" header="0.31496062992125984" footer="0.6692913385826772"/>
  <pageSetup paperSize="9" scale="90" fitToHeight="5" orientation="portrait" horizontalDpi="1200" verticalDpi="1200" r:id="rId1"/>
  <headerFooter>
    <oddFooter>&amp;L&amp;"Times New Roman,Bold"&amp;9&amp;K00B050&amp;D- ( &amp;T )&amp;C&amp;"B Nazanin,Bold"&amp;9&amp;K0070C0{&amp;Z&amp;F}-{( &amp;A )}&amp;R&amp;"Times New Roman,Bold"&amp;9&amp;KC00000Page( &amp;P - &amp;N 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H206"/>
  <sheetViews>
    <sheetView rightToLeft="1" topLeftCell="A103" workbookViewId="0">
      <selection activeCell="Q99" sqref="Q99:X99"/>
    </sheetView>
  </sheetViews>
  <sheetFormatPr defaultColWidth="0" defaultRowHeight="0" customHeight="1" zeroHeight="1" x14ac:dyDescent="0.2"/>
  <cols>
    <col min="1" max="1" width="0.875" style="30" customWidth="1"/>
    <col min="2" max="2" width="0.625" style="30" customWidth="1"/>
    <col min="3" max="3" width="2.875" style="30" customWidth="1"/>
    <col min="4" max="5" width="5" style="30" customWidth="1"/>
    <col min="6" max="16" width="3.375" style="30" customWidth="1"/>
    <col min="17" max="24" width="3.625" style="30" customWidth="1"/>
    <col min="25" max="27" width="4.125" style="30" customWidth="1"/>
    <col min="28" max="29" width="4.25" style="30" customWidth="1"/>
    <col min="30" max="30" width="3.375" style="30" customWidth="1"/>
    <col min="31" max="31" width="2.875" style="30" customWidth="1"/>
    <col min="32" max="32" width="0.625" style="30" customWidth="1"/>
    <col min="33" max="33" width="0.875" style="30" customWidth="1"/>
    <col min="34" max="51" width="3.25" style="30" hidden="1" customWidth="1"/>
    <col min="52" max="52" width="2.25" style="30" hidden="1" customWidth="1"/>
    <col min="53" max="53" width="4.25" style="30" hidden="1" customWidth="1"/>
    <col min="54" max="59" width="3.25" style="30" hidden="1" customWidth="1"/>
    <col min="60" max="60" width="2.75" style="30" hidden="1" customWidth="1"/>
    <col min="61" max="61" width="0.375" style="30" hidden="1" customWidth="1"/>
    <col min="62" max="63" width="0.875" style="30" hidden="1" customWidth="1"/>
    <col min="64" max="64" width="0.625" style="30" hidden="1" customWidth="1"/>
    <col min="65" max="65" width="2.75" style="30" hidden="1" customWidth="1"/>
    <col min="66" max="84" width="3.25" style="30" hidden="1" customWidth="1"/>
    <col min="85" max="85" width="2.25" style="30" hidden="1" customWidth="1"/>
    <col min="86" max="86" width="4.25" style="30" hidden="1" customWidth="1"/>
    <col min="87" max="92" width="3.25" style="30" hidden="1" customWidth="1"/>
    <col min="93" max="93" width="2.75" style="30" hidden="1" customWidth="1"/>
    <col min="94" max="94" width="0.625" style="30" hidden="1" customWidth="1"/>
    <col min="95" max="96" width="0.875" style="30" hidden="1" customWidth="1"/>
    <col min="97" max="97" width="0.625" style="30" hidden="1" customWidth="1"/>
    <col min="98" max="98" width="2.75" style="30" hidden="1" customWidth="1"/>
    <col min="99" max="117" width="3.25" style="30" hidden="1" customWidth="1"/>
    <col min="118" max="118" width="2.25" style="30" hidden="1" customWidth="1"/>
    <col min="119" max="119" width="4.25" style="30" hidden="1" customWidth="1"/>
    <col min="120" max="125" width="3.25" style="30" hidden="1" customWidth="1"/>
    <col min="126" max="126" width="2.75" style="30" hidden="1" customWidth="1"/>
    <col min="127" max="127" width="0.375" style="30" hidden="1" customWidth="1"/>
    <col min="128" max="129" width="0.875" style="30" hidden="1" customWidth="1"/>
    <col min="130" max="130" width="0.625" style="30" hidden="1" customWidth="1"/>
    <col min="131" max="131" width="2.75" style="30" hidden="1" customWidth="1"/>
    <col min="132" max="150" width="3.25" style="30" hidden="1" customWidth="1"/>
    <col min="151" max="151" width="2.25" style="30" hidden="1" customWidth="1"/>
    <col min="152" max="152" width="4.25" style="30" hidden="1" customWidth="1"/>
    <col min="153" max="158" width="3.25" style="30" hidden="1" customWidth="1"/>
    <col min="159" max="159" width="2.75" style="30" hidden="1" customWidth="1"/>
    <col min="160" max="160" width="0.375" style="30" hidden="1" customWidth="1"/>
    <col min="161" max="162" width="0.875" style="30" hidden="1" customWidth="1"/>
    <col min="163" max="163" width="2.75" style="30" hidden="1" customWidth="1"/>
    <col min="164" max="182" width="3.25" style="30" hidden="1" customWidth="1"/>
    <col min="183" max="183" width="2.25" style="30" hidden="1" customWidth="1"/>
    <col min="184" max="184" width="4.25" style="30" hidden="1" customWidth="1"/>
    <col min="185" max="190" width="3.25" style="30" hidden="1" customWidth="1"/>
    <col min="191" max="191" width="2.75" style="30" hidden="1" customWidth="1"/>
    <col min="192" max="192" width="0.625" style="30" hidden="1" customWidth="1"/>
    <col min="193" max="194" width="0.875" style="30" hidden="1" customWidth="1"/>
    <col min="195" max="268" width="3.25" style="30" hidden="1" customWidth="1"/>
    <col min="269" max="16384" width="9" style="30" hidden="1"/>
  </cols>
  <sheetData>
    <row r="1" spans="1:33" ht="15.75" customHeight="1" thickBo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ht="4.5" customHeight="1" x14ac:dyDescent="0.2">
      <c r="A2" s="97">
        <f>'Sheet(لیست-  )(03)'!A2</f>
        <v>0</v>
      </c>
      <c r="B2" s="35">
        <f>'Sheet(لیست-  )(03)'!B2</f>
        <v>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9"/>
      <c r="AG2" s="95">
        <f>'Sheet(لیست-  )(03)'!AG2</f>
        <v>0</v>
      </c>
    </row>
    <row r="3" spans="1:33" ht="15.95" customHeight="1" x14ac:dyDescent="0.2">
      <c r="A3" s="97"/>
      <c r="B3" s="220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5"/>
      <c r="X3" s="225"/>
      <c r="Y3" s="225"/>
      <c r="Z3" s="225"/>
      <c r="AA3" s="225"/>
      <c r="AB3" s="225"/>
      <c r="AC3" s="225"/>
      <c r="AD3" s="225"/>
      <c r="AE3" s="225"/>
      <c r="AF3" s="110"/>
      <c r="AG3" s="95"/>
    </row>
    <row r="4" spans="1:33" ht="15.95" customHeight="1" x14ac:dyDescent="0.2">
      <c r="A4" s="97"/>
      <c r="B4" s="220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95"/>
      <c r="X4" s="95"/>
      <c r="Y4" s="95"/>
      <c r="Z4" s="95"/>
      <c r="AA4" s="95"/>
      <c r="AB4" s="95"/>
      <c r="AC4" s="95"/>
      <c r="AD4" s="95"/>
      <c r="AE4" s="95"/>
      <c r="AF4" s="110"/>
      <c r="AG4" s="95"/>
    </row>
    <row r="5" spans="1:33" ht="15.95" customHeight="1" x14ac:dyDescent="0.2">
      <c r="A5" s="97"/>
      <c r="B5" s="220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95"/>
      <c r="X5" s="95"/>
      <c r="Y5" s="95"/>
      <c r="Z5" s="95"/>
      <c r="AA5" s="95"/>
      <c r="AB5" s="95"/>
      <c r="AC5" s="95"/>
      <c r="AD5" s="95"/>
      <c r="AE5" s="95"/>
      <c r="AF5" s="110"/>
      <c r="AG5" s="95"/>
    </row>
    <row r="6" spans="1:33" ht="15.95" customHeight="1" x14ac:dyDescent="0.2">
      <c r="A6" s="97"/>
      <c r="B6" s="220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95"/>
      <c r="X6" s="95"/>
      <c r="Y6" s="95"/>
      <c r="Z6" s="95"/>
      <c r="AA6" s="95"/>
      <c r="AB6" s="95"/>
      <c r="AC6" s="95"/>
      <c r="AD6" s="95"/>
      <c r="AE6" s="95"/>
      <c r="AF6" s="110"/>
      <c r="AG6" s="95"/>
    </row>
    <row r="7" spans="1:33" ht="15.95" customHeight="1" x14ac:dyDescent="0.2">
      <c r="A7" s="97"/>
      <c r="B7" s="220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95"/>
      <c r="X7" s="95"/>
      <c r="Y7" s="95"/>
      <c r="Z7" s="95"/>
      <c r="AA7" s="95"/>
      <c r="AB7" s="95"/>
      <c r="AC7" s="95"/>
      <c r="AD7" s="95"/>
      <c r="AE7" s="95"/>
      <c r="AF7" s="110"/>
      <c r="AG7" s="95"/>
    </row>
    <row r="8" spans="1:33" ht="15.95" customHeight="1" x14ac:dyDescent="0.2">
      <c r="A8" s="97"/>
      <c r="B8" s="220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645" t="s">
        <v>43</v>
      </c>
      <c r="X8" s="645"/>
      <c r="Y8" s="645"/>
      <c r="Z8" s="112" t="s">
        <v>44</v>
      </c>
      <c r="AA8" s="497"/>
      <c r="AB8" s="497"/>
      <c r="AC8" s="497"/>
      <c r="AD8" s="497"/>
      <c r="AE8" s="498"/>
      <c r="AF8" s="110"/>
      <c r="AG8" s="95"/>
    </row>
    <row r="9" spans="1:33" ht="15.95" customHeight="1" x14ac:dyDescent="0.2">
      <c r="A9" s="97"/>
      <c r="B9" s="220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645"/>
      <c r="X9" s="645"/>
      <c r="Y9" s="645"/>
      <c r="Z9" s="499"/>
      <c r="AA9" s="497"/>
      <c r="AB9" s="497"/>
      <c r="AC9" s="497"/>
      <c r="AD9" s="497"/>
      <c r="AE9" s="498"/>
      <c r="AF9" s="110"/>
      <c r="AG9" s="95"/>
    </row>
    <row r="10" spans="1:33" ht="20.100000000000001" customHeight="1" x14ac:dyDescent="0.6">
      <c r="A10" s="97"/>
      <c r="B10" s="220"/>
      <c r="C10" s="658" t="s">
        <v>0</v>
      </c>
      <c r="D10" s="659"/>
      <c r="E10" s="659"/>
      <c r="F10" s="659"/>
      <c r="G10" s="659"/>
      <c r="H10" s="659"/>
      <c r="I10" s="659"/>
      <c r="J10" s="659"/>
      <c r="K10" s="659"/>
      <c r="L10" s="659"/>
      <c r="M10" s="659"/>
      <c r="N10" s="659"/>
      <c r="O10" s="659"/>
      <c r="P10" s="659"/>
      <c r="Q10" s="659"/>
      <c r="R10" s="659"/>
      <c r="S10" s="659"/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60"/>
      <c r="AE10" s="660"/>
      <c r="AF10" s="110"/>
      <c r="AG10" s="95"/>
    </row>
    <row r="11" spans="1:33" ht="20.100000000000001" customHeight="1" x14ac:dyDescent="0.55000000000000004">
      <c r="A11" s="97"/>
      <c r="B11" s="220"/>
      <c r="C11" s="661" t="s">
        <v>1</v>
      </c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3"/>
      <c r="AE11" s="663"/>
      <c r="AF11" s="110"/>
      <c r="AG11" s="95"/>
    </row>
    <row r="12" spans="1:33" ht="20.100000000000001" customHeight="1" x14ac:dyDescent="0.55000000000000004">
      <c r="A12" s="97"/>
      <c r="B12" s="220"/>
      <c r="C12" s="664" t="s">
        <v>124</v>
      </c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3"/>
      <c r="AE12" s="663"/>
      <c r="AF12" s="110"/>
      <c r="AG12" s="95"/>
    </row>
    <row r="13" spans="1:33" ht="3.95" customHeight="1" thickBot="1" x14ac:dyDescent="0.25">
      <c r="A13" s="97"/>
      <c r="B13" s="220"/>
      <c r="C13" s="32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29">
        <v>451301</v>
      </c>
      <c r="AF13" s="110"/>
      <c r="AG13" s="95"/>
    </row>
    <row r="14" spans="1:33" ht="18" customHeight="1" x14ac:dyDescent="0.2">
      <c r="A14" s="97"/>
      <c r="B14" s="220"/>
      <c r="C14" s="95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5"/>
      <c r="AF14" s="110"/>
      <c r="AG14" s="95"/>
    </row>
    <row r="15" spans="1:33" ht="18" customHeight="1" x14ac:dyDescent="0.2">
      <c r="A15" s="97"/>
      <c r="B15" s="220"/>
      <c r="C15" s="95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5"/>
      <c r="AF15" s="110"/>
      <c r="AG15" s="95"/>
    </row>
    <row r="16" spans="1:33" ht="32.1" customHeight="1" x14ac:dyDescent="0.45">
      <c r="A16" s="97"/>
      <c r="B16" s="220"/>
      <c r="C16" s="507"/>
      <c r="D16" s="665" t="s">
        <v>42</v>
      </c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510"/>
      <c r="AF16" s="110"/>
      <c r="AG16" s="95"/>
    </row>
    <row r="17" spans="1:33" ht="20.100000000000001" customHeight="1" x14ac:dyDescent="0.2">
      <c r="A17" s="97"/>
      <c r="B17" s="220"/>
      <c r="C17" s="227"/>
      <c r="D17" s="652" t="s">
        <v>46</v>
      </c>
      <c r="E17" s="646"/>
      <c r="F17" s="646"/>
      <c r="G17" s="646"/>
      <c r="H17" s="646"/>
      <c r="I17" s="646"/>
      <c r="J17" s="648"/>
      <c r="K17" s="648"/>
      <c r="L17" s="648"/>
      <c r="M17" s="648"/>
      <c r="N17" s="648"/>
      <c r="O17" s="648"/>
      <c r="P17" s="646" t="s">
        <v>40</v>
      </c>
      <c r="Q17" s="646"/>
      <c r="R17" s="646"/>
      <c r="S17" s="646"/>
      <c r="T17" s="646"/>
      <c r="U17" s="646"/>
      <c r="V17" s="648"/>
      <c r="W17" s="648"/>
      <c r="X17" s="648"/>
      <c r="Y17" s="648"/>
      <c r="Z17" s="648"/>
      <c r="AA17" s="648"/>
      <c r="AB17" s="648"/>
      <c r="AC17" s="648"/>
      <c r="AD17" s="649"/>
      <c r="AE17" s="510"/>
      <c r="AF17" s="110"/>
      <c r="AG17" s="95"/>
    </row>
    <row r="18" spans="1:33" ht="20.100000000000001" customHeight="1" x14ac:dyDescent="0.2">
      <c r="A18" s="97"/>
      <c r="B18" s="220"/>
      <c r="C18" s="227"/>
      <c r="D18" s="653"/>
      <c r="E18" s="647"/>
      <c r="F18" s="647"/>
      <c r="G18" s="647"/>
      <c r="H18" s="647"/>
      <c r="I18" s="647"/>
      <c r="J18" s="650"/>
      <c r="K18" s="650"/>
      <c r="L18" s="650"/>
      <c r="M18" s="650"/>
      <c r="N18" s="650"/>
      <c r="O18" s="650"/>
      <c r="P18" s="647"/>
      <c r="Q18" s="647"/>
      <c r="R18" s="647"/>
      <c r="S18" s="647"/>
      <c r="T18" s="647"/>
      <c r="U18" s="647"/>
      <c r="V18" s="650"/>
      <c r="W18" s="650"/>
      <c r="X18" s="650"/>
      <c r="Y18" s="650"/>
      <c r="Z18" s="650"/>
      <c r="AA18" s="650"/>
      <c r="AB18" s="650"/>
      <c r="AC18" s="650"/>
      <c r="AD18" s="651"/>
      <c r="AE18" s="510"/>
      <c r="AF18" s="110"/>
      <c r="AG18" s="95"/>
    </row>
    <row r="19" spans="1:33" ht="20.100000000000001" customHeight="1" x14ac:dyDescent="0.2">
      <c r="A19" s="97"/>
      <c r="B19" s="220"/>
      <c r="C19" s="227"/>
      <c r="D19" s="652" t="s">
        <v>47</v>
      </c>
      <c r="E19" s="646"/>
      <c r="F19" s="646"/>
      <c r="G19" s="646"/>
      <c r="H19" s="646"/>
      <c r="I19" s="646"/>
      <c r="J19" s="648"/>
      <c r="K19" s="648"/>
      <c r="L19" s="648"/>
      <c r="M19" s="648"/>
      <c r="N19" s="648"/>
      <c r="O19" s="648"/>
      <c r="P19" s="646" t="s">
        <v>41</v>
      </c>
      <c r="Q19" s="646"/>
      <c r="R19" s="646"/>
      <c r="S19" s="646"/>
      <c r="T19" s="646"/>
      <c r="U19" s="646"/>
      <c r="V19" s="646"/>
      <c r="W19" s="654"/>
      <c r="X19" s="654"/>
      <c r="Y19" s="654"/>
      <c r="Z19" s="654"/>
      <c r="AA19" s="654"/>
      <c r="AB19" s="654"/>
      <c r="AC19" s="654"/>
      <c r="AD19" s="655"/>
      <c r="AE19" s="510"/>
      <c r="AF19" s="110"/>
      <c r="AG19" s="95"/>
    </row>
    <row r="20" spans="1:33" ht="20.100000000000001" customHeight="1" x14ac:dyDescent="0.2">
      <c r="A20" s="97"/>
      <c r="B20" s="220"/>
      <c r="C20" s="227"/>
      <c r="D20" s="653"/>
      <c r="E20" s="647"/>
      <c r="F20" s="647"/>
      <c r="G20" s="647"/>
      <c r="H20" s="647"/>
      <c r="I20" s="647"/>
      <c r="J20" s="650"/>
      <c r="K20" s="650"/>
      <c r="L20" s="650"/>
      <c r="M20" s="650"/>
      <c r="N20" s="650"/>
      <c r="O20" s="650"/>
      <c r="P20" s="647"/>
      <c r="Q20" s="647"/>
      <c r="R20" s="647"/>
      <c r="S20" s="647"/>
      <c r="T20" s="647"/>
      <c r="U20" s="647"/>
      <c r="V20" s="647"/>
      <c r="W20" s="656"/>
      <c r="X20" s="656"/>
      <c r="Y20" s="656"/>
      <c r="Z20" s="656"/>
      <c r="AA20" s="656"/>
      <c r="AB20" s="656"/>
      <c r="AC20" s="656"/>
      <c r="AD20" s="657"/>
      <c r="AE20" s="510"/>
      <c r="AF20" s="110"/>
      <c r="AG20" s="95"/>
    </row>
    <row r="21" spans="1:33" ht="20.100000000000001" customHeight="1" x14ac:dyDescent="0.2">
      <c r="A21" s="97"/>
      <c r="B21" s="220"/>
      <c r="C21" s="227"/>
      <c r="D21" s="652" t="s">
        <v>39</v>
      </c>
      <c r="E21" s="646"/>
      <c r="F21" s="646"/>
      <c r="G21" s="646"/>
      <c r="H21" s="646"/>
      <c r="I21" s="646"/>
      <c r="J21" s="654"/>
      <c r="K21" s="654"/>
      <c r="L21" s="654"/>
      <c r="M21" s="654"/>
      <c r="N21" s="654"/>
      <c r="O21" s="654"/>
      <c r="P21" s="646" t="s">
        <v>13</v>
      </c>
      <c r="Q21" s="646"/>
      <c r="R21" s="646"/>
      <c r="S21" s="646"/>
      <c r="T21" s="646"/>
      <c r="U21" s="646"/>
      <c r="V21" s="646"/>
      <c r="W21" s="654"/>
      <c r="X21" s="654"/>
      <c r="Y21" s="654"/>
      <c r="Z21" s="654"/>
      <c r="AA21" s="654"/>
      <c r="AB21" s="654"/>
      <c r="AC21" s="654"/>
      <c r="AD21" s="655"/>
      <c r="AE21" s="510"/>
      <c r="AF21" s="110"/>
      <c r="AG21" s="95"/>
    </row>
    <row r="22" spans="1:33" ht="20.100000000000001" customHeight="1" x14ac:dyDescent="0.2">
      <c r="A22" s="97"/>
      <c r="B22" s="220"/>
      <c r="C22" s="227"/>
      <c r="D22" s="653"/>
      <c r="E22" s="647"/>
      <c r="F22" s="647"/>
      <c r="G22" s="647"/>
      <c r="H22" s="647"/>
      <c r="I22" s="647"/>
      <c r="J22" s="656"/>
      <c r="K22" s="656"/>
      <c r="L22" s="656"/>
      <c r="M22" s="656"/>
      <c r="N22" s="656"/>
      <c r="O22" s="656"/>
      <c r="P22" s="647"/>
      <c r="Q22" s="647"/>
      <c r="R22" s="647"/>
      <c r="S22" s="647"/>
      <c r="T22" s="647"/>
      <c r="U22" s="647"/>
      <c r="V22" s="647"/>
      <c r="W22" s="656"/>
      <c r="X22" s="656"/>
      <c r="Y22" s="656"/>
      <c r="Z22" s="656"/>
      <c r="AA22" s="656"/>
      <c r="AB22" s="656"/>
      <c r="AC22" s="656"/>
      <c r="AD22" s="657"/>
      <c r="AE22" s="510"/>
      <c r="AF22" s="110"/>
      <c r="AG22" s="95"/>
    </row>
    <row r="23" spans="1:33" ht="32.1" customHeight="1" x14ac:dyDescent="0.45">
      <c r="A23" s="97"/>
      <c r="B23" s="220"/>
      <c r="C23" s="95"/>
      <c r="D23" s="676" t="s">
        <v>11</v>
      </c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676"/>
      <c r="AB23" s="676"/>
      <c r="AC23" s="676"/>
      <c r="AD23" s="676"/>
      <c r="AE23" s="510"/>
      <c r="AF23" s="110"/>
      <c r="AG23" s="95"/>
    </row>
    <row r="24" spans="1:33" ht="24.95" customHeight="1" x14ac:dyDescent="0.2">
      <c r="A24" s="97"/>
      <c r="B24" s="220"/>
      <c r="C24" s="227"/>
      <c r="D24" s="652" t="s">
        <v>22</v>
      </c>
      <c r="E24" s="646"/>
      <c r="F24" s="646"/>
      <c r="G24" s="646"/>
      <c r="H24" s="646"/>
      <c r="I24" s="646"/>
      <c r="J24" s="646"/>
      <c r="K24" s="646"/>
      <c r="L24" s="646"/>
      <c r="M24" s="677"/>
      <c r="N24" s="678" t="s">
        <v>14</v>
      </c>
      <c r="O24" s="679"/>
      <c r="P24" s="679"/>
      <c r="Q24" s="679"/>
      <c r="R24" s="680"/>
      <c r="S24" s="53" t="s">
        <v>10</v>
      </c>
      <c r="T24" s="681" t="s">
        <v>15</v>
      </c>
      <c r="U24" s="679"/>
      <c r="V24" s="679"/>
      <c r="W24" s="680"/>
      <c r="X24" s="53" t="s">
        <v>10</v>
      </c>
      <c r="Y24" s="681" t="s">
        <v>17</v>
      </c>
      <c r="Z24" s="679"/>
      <c r="AA24" s="679"/>
      <c r="AB24" s="679"/>
      <c r="AC24" s="680"/>
      <c r="AD24" s="53" t="s">
        <v>10</v>
      </c>
      <c r="AE24" s="510"/>
      <c r="AF24" s="110"/>
      <c r="AG24" s="95"/>
    </row>
    <row r="25" spans="1:33" ht="24.95" customHeight="1" x14ac:dyDescent="0.2">
      <c r="A25" s="97"/>
      <c r="B25" s="220"/>
      <c r="C25" s="227"/>
      <c r="D25" s="653" t="s">
        <v>21</v>
      </c>
      <c r="E25" s="647"/>
      <c r="F25" s="647"/>
      <c r="G25" s="647"/>
      <c r="H25" s="647"/>
      <c r="I25" s="647"/>
      <c r="J25" s="647"/>
      <c r="K25" s="647"/>
      <c r="L25" s="647"/>
      <c r="M25" s="666"/>
      <c r="N25" s="667" t="s">
        <v>18</v>
      </c>
      <c r="O25" s="668"/>
      <c r="P25" s="668"/>
      <c r="Q25" s="668"/>
      <c r="R25" s="669"/>
      <c r="S25" s="54" t="s">
        <v>10</v>
      </c>
      <c r="T25" s="670" t="s">
        <v>19</v>
      </c>
      <c r="U25" s="668"/>
      <c r="V25" s="668"/>
      <c r="W25" s="669"/>
      <c r="X25" s="54" t="s">
        <v>10</v>
      </c>
      <c r="Y25" s="670" t="s">
        <v>20</v>
      </c>
      <c r="Z25" s="668"/>
      <c r="AA25" s="668"/>
      <c r="AB25" s="668"/>
      <c r="AC25" s="669"/>
      <c r="AD25" s="54" t="s">
        <v>10</v>
      </c>
      <c r="AE25" s="510"/>
      <c r="AF25" s="110"/>
      <c r="AG25" s="95"/>
    </row>
    <row r="26" spans="1:33" ht="32.1" customHeight="1" x14ac:dyDescent="0.45">
      <c r="A26" s="97"/>
      <c r="B26" s="220"/>
      <c r="C26" s="95"/>
      <c r="D26" s="671" t="s">
        <v>12</v>
      </c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510"/>
      <c r="AF26" s="110"/>
      <c r="AG26" s="95"/>
    </row>
    <row r="27" spans="1:33" ht="24.95" customHeight="1" x14ac:dyDescent="0.2">
      <c r="A27" s="97"/>
      <c r="B27" s="220"/>
      <c r="C27" s="95"/>
      <c r="D27" s="672" t="s">
        <v>24</v>
      </c>
      <c r="E27" s="673"/>
      <c r="F27" s="673"/>
      <c r="G27" s="673"/>
      <c r="H27" s="673"/>
      <c r="I27" s="673"/>
      <c r="J27" s="673"/>
      <c r="K27" s="673"/>
      <c r="L27" s="673"/>
      <c r="M27" s="673"/>
      <c r="N27" s="673"/>
      <c r="O27" s="673"/>
      <c r="P27" s="673"/>
      <c r="Q27" s="673"/>
      <c r="R27" s="674"/>
      <c r="S27" s="674"/>
      <c r="T27" s="674"/>
      <c r="U27" s="674"/>
      <c r="V27" s="674"/>
      <c r="W27" s="674"/>
      <c r="X27" s="674"/>
      <c r="Y27" s="674"/>
      <c r="Z27" s="674"/>
      <c r="AA27" s="674"/>
      <c r="AB27" s="674"/>
      <c r="AC27" s="674"/>
      <c r="AD27" s="675"/>
      <c r="AE27" s="510"/>
      <c r="AF27" s="110"/>
      <c r="AG27" s="95"/>
    </row>
    <row r="28" spans="1:33" ht="24.95" customHeight="1" x14ac:dyDescent="0.2">
      <c r="A28" s="97"/>
      <c r="B28" s="220"/>
      <c r="C28" s="95"/>
      <c r="D28" s="691" t="s">
        <v>70</v>
      </c>
      <c r="E28" s="692"/>
      <c r="F28" s="692"/>
      <c r="G28" s="692"/>
      <c r="H28" s="692"/>
      <c r="I28" s="692"/>
      <c r="J28" s="692"/>
      <c r="K28" s="692"/>
      <c r="L28" s="692"/>
      <c r="M28" s="693"/>
      <c r="N28" s="693"/>
      <c r="O28" s="693"/>
      <c r="P28" s="693"/>
      <c r="Q28" s="693"/>
      <c r="R28" s="693"/>
      <c r="S28" s="693"/>
      <c r="T28" s="693"/>
      <c r="U28" s="693"/>
      <c r="V28" s="693"/>
      <c r="W28" s="693"/>
      <c r="X28" s="693"/>
      <c r="Y28" s="693"/>
      <c r="Z28" s="693"/>
      <c r="AA28" s="693"/>
      <c r="AB28" s="693"/>
      <c r="AC28" s="693"/>
      <c r="AD28" s="694"/>
      <c r="AE28" s="510"/>
      <c r="AF28" s="110"/>
      <c r="AG28" s="95"/>
    </row>
    <row r="29" spans="1:33" ht="35.1" customHeight="1" x14ac:dyDescent="0.2">
      <c r="A29" s="97"/>
      <c r="B29" s="220"/>
      <c r="C29" s="95"/>
      <c r="D29" s="691" t="s">
        <v>23</v>
      </c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92"/>
      <c r="T29" s="692"/>
      <c r="U29" s="692"/>
      <c r="V29" s="692"/>
      <c r="W29" s="692"/>
      <c r="X29" s="695"/>
      <c r="Y29" s="695"/>
      <c r="Z29" s="695"/>
      <c r="AA29" s="695"/>
      <c r="AB29" s="695"/>
      <c r="AC29" s="695"/>
      <c r="AD29" s="696"/>
      <c r="AE29" s="510"/>
      <c r="AF29" s="110"/>
      <c r="AG29" s="95"/>
    </row>
    <row r="30" spans="1:33" ht="24.95" customHeight="1" x14ac:dyDescent="0.2">
      <c r="A30" s="97"/>
      <c r="B30" s="220"/>
      <c r="C30" s="95"/>
      <c r="D30" s="691" t="s">
        <v>71</v>
      </c>
      <c r="E30" s="692"/>
      <c r="F30" s="692"/>
      <c r="G30" s="692"/>
      <c r="H30" s="692"/>
      <c r="I30" s="692"/>
      <c r="J30" s="692"/>
      <c r="K30" s="692"/>
      <c r="L30" s="692"/>
      <c r="M30" s="695"/>
      <c r="N30" s="695"/>
      <c r="O30" s="695"/>
      <c r="P30" s="695"/>
      <c r="Q30" s="695"/>
      <c r="R30" s="695"/>
      <c r="S30" s="695"/>
      <c r="T30" s="695"/>
      <c r="U30" s="695"/>
      <c r="V30" s="695"/>
      <c r="W30" s="695"/>
      <c r="X30" s="695"/>
      <c r="Y30" s="695"/>
      <c r="Z30" s="695"/>
      <c r="AA30" s="695"/>
      <c r="AB30" s="695"/>
      <c r="AC30" s="695"/>
      <c r="AD30" s="696"/>
      <c r="AE30" s="510"/>
      <c r="AF30" s="110"/>
      <c r="AG30" s="95"/>
    </row>
    <row r="31" spans="1:33" ht="24.95" customHeight="1" x14ac:dyDescent="0.2">
      <c r="A31" s="97"/>
      <c r="B31" s="220"/>
      <c r="C31" s="95"/>
      <c r="D31" s="682" t="s">
        <v>25</v>
      </c>
      <c r="E31" s="683"/>
      <c r="F31" s="683"/>
      <c r="G31" s="683"/>
      <c r="H31" s="683"/>
      <c r="I31" s="683"/>
      <c r="J31" s="683"/>
      <c r="K31" s="683"/>
      <c r="L31" s="683"/>
      <c r="M31" s="683"/>
      <c r="N31" s="683"/>
      <c r="O31" s="683"/>
      <c r="P31" s="683"/>
      <c r="Q31" s="683"/>
      <c r="R31" s="683"/>
      <c r="S31" s="683"/>
      <c r="T31" s="683"/>
      <c r="U31" s="683"/>
      <c r="V31" s="683"/>
      <c r="W31" s="683"/>
      <c r="X31" s="683"/>
      <c r="Y31" s="683"/>
      <c r="Z31" s="683"/>
      <c r="AA31" s="683"/>
      <c r="AB31" s="683"/>
      <c r="AC31" s="683"/>
      <c r="AD31" s="684"/>
      <c r="AE31" s="510"/>
      <c r="AF31" s="110"/>
      <c r="AG31" s="95"/>
    </row>
    <row r="32" spans="1:33" ht="24.95" customHeight="1" x14ac:dyDescent="0.2">
      <c r="A32" s="97"/>
      <c r="B32" s="220"/>
      <c r="C32" s="95"/>
      <c r="D32" s="685"/>
      <c r="E32" s="686"/>
      <c r="F32" s="686"/>
      <c r="G32" s="686"/>
      <c r="H32" s="686"/>
      <c r="I32" s="686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686"/>
      <c r="AD32" s="687"/>
      <c r="AE32" s="510"/>
      <c r="AF32" s="110"/>
      <c r="AG32" s="95"/>
    </row>
    <row r="33" spans="1:33" ht="24.95" customHeight="1" x14ac:dyDescent="0.2">
      <c r="A33" s="97"/>
      <c r="B33" s="220"/>
      <c r="C33" s="227"/>
      <c r="D33" s="688" t="s">
        <v>55</v>
      </c>
      <c r="E33" s="689"/>
      <c r="F33" s="689"/>
      <c r="G33" s="689"/>
      <c r="H33" s="689"/>
      <c r="I33" s="689"/>
      <c r="J33" s="690"/>
      <c r="K33" s="688" t="s">
        <v>57</v>
      </c>
      <c r="L33" s="689"/>
      <c r="M33" s="689"/>
      <c r="N33" s="689"/>
      <c r="O33" s="690"/>
      <c r="P33" s="688" t="s">
        <v>59</v>
      </c>
      <c r="Q33" s="689"/>
      <c r="R33" s="689"/>
      <c r="S33" s="689"/>
      <c r="T33" s="689"/>
      <c r="U33" s="690"/>
      <c r="V33" s="688" t="s">
        <v>60</v>
      </c>
      <c r="W33" s="689"/>
      <c r="X33" s="689"/>
      <c r="Y33" s="690"/>
      <c r="Z33" s="688" t="s">
        <v>62</v>
      </c>
      <c r="AA33" s="689"/>
      <c r="AB33" s="689"/>
      <c r="AC33" s="689"/>
      <c r="AD33" s="690"/>
      <c r="AE33" s="510"/>
      <c r="AF33" s="110"/>
      <c r="AG33" s="95"/>
    </row>
    <row r="34" spans="1:33" ht="24.95" customHeight="1" x14ac:dyDescent="0.2">
      <c r="A34" s="97"/>
      <c r="B34" s="220"/>
      <c r="C34" s="227"/>
      <c r="D34" s="703" t="s">
        <v>56</v>
      </c>
      <c r="E34" s="704"/>
      <c r="F34" s="704"/>
      <c r="G34" s="704"/>
      <c r="H34" s="704"/>
      <c r="I34" s="704"/>
      <c r="J34" s="705"/>
      <c r="K34" s="703" t="s">
        <v>58</v>
      </c>
      <c r="L34" s="704"/>
      <c r="M34" s="704"/>
      <c r="N34" s="704"/>
      <c r="O34" s="705"/>
      <c r="P34" s="703" t="s">
        <v>56</v>
      </c>
      <c r="Q34" s="704"/>
      <c r="R34" s="704"/>
      <c r="S34" s="704"/>
      <c r="T34" s="704"/>
      <c r="U34" s="705"/>
      <c r="V34" s="703" t="s">
        <v>61</v>
      </c>
      <c r="W34" s="704"/>
      <c r="X34" s="704"/>
      <c r="Y34" s="705"/>
      <c r="Z34" s="703" t="s">
        <v>63</v>
      </c>
      <c r="AA34" s="704"/>
      <c r="AB34" s="704"/>
      <c r="AC34" s="704"/>
      <c r="AD34" s="705"/>
      <c r="AE34" s="510"/>
      <c r="AF34" s="110"/>
      <c r="AG34" s="95"/>
    </row>
    <row r="35" spans="1:33" ht="20.100000000000001" customHeight="1" x14ac:dyDescent="0.2">
      <c r="A35" s="97"/>
      <c r="B35" s="220"/>
      <c r="C35" s="227"/>
      <c r="D35" s="706"/>
      <c r="E35" s="707"/>
      <c r="F35" s="707"/>
      <c r="G35" s="707"/>
      <c r="H35" s="707"/>
      <c r="I35" s="707"/>
      <c r="J35" s="708"/>
      <c r="K35" s="706"/>
      <c r="L35" s="707"/>
      <c r="M35" s="707"/>
      <c r="N35" s="707"/>
      <c r="O35" s="708"/>
      <c r="P35" s="706"/>
      <c r="Q35" s="707"/>
      <c r="R35" s="707"/>
      <c r="S35" s="707"/>
      <c r="T35" s="707"/>
      <c r="U35" s="708"/>
      <c r="V35" s="706"/>
      <c r="W35" s="707"/>
      <c r="X35" s="707"/>
      <c r="Y35" s="708"/>
      <c r="Z35" s="706"/>
      <c r="AA35" s="707"/>
      <c r="AB35" s="707"/>
      <c r="AC35" s="707"/>
      <c r="AD35" s="708"/>
      <c r="AE35" s="510"/>
      <c r="AF35" s="110"/>
      <c r="AG35" s="95"/>
    </row>
    <row r="36" spans="1:33" ht="20.100000000000001" customHeight="1" x14ac:dyDescent="0.2">
      <c r="A36" s="97"/>
      <c r="B36" s="220"/>
      <c r="C36" s="227"/>
      <c r="D36" s="709"/>
      <c r="E36" s="710"/>
      <c r="F36" s="710"/>
      <c r="G36" s="710"/>
      <c r="H36" s="710"/>
      <c r="I36" s="710"/>
      <c r="J36" s="711"/>
      <c r="K36" s="709"/>
      <c r="L36" s="710"/>
      <c r="M36" s="710"/>
      <c r="N36" s="710"/>
      <c r="O36" s="711"/>
      <c r="P36" s="709"/>
      <c r="Q36" s="710"/>
      <c r="R36" s="710"/>
      <c r="S36" s="710"/>
      <c r="T36" s="710"/>
      <c r="U36" s="711"/>
      <c r="V36" s="709"/>
      <c r="W36" s="710"/>
      <c r="X36" s="710"/>
      <c r="Y36" s="711"/>
      <c r="Z36" s="709"/>
      <c r="AA36" s="710"/>
      <c r="AB36" s="710"/>
      <c r="AC36" s="710"/>
      <c r="AD36" s="711"/>
      <c r="AE36" s="510"/>
      <c r="AF36" s="110"/>
      <c r="AG36" s="95"/>
    </row>
    <row r="37" spans="1:33" ht="20.100000000000001" customHeight="1" x14ac:dyDescent="0.2">
      <c r="A37" s="97"/>
      <c r="B37" s="220"/>
      <c r="C37" s="11" t="str">
        <f>'Sheet(لیست-  )(03)'!C37</f>
        <v>■</v>
      </c>
      <c r="D37" s="697" t="s">
        <v>48</v>
      </c>
      <c r="E37" s="698"/>
      <c r="F37" s="698"/>
      <c r="G37" s="698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698" t="s">
        <v>26</v>
      </c>
      <c r="S37" s="698"/>
      <c r="T37" s="698"/>
      <c r="U37" s="698"/>
      <c r="V37" s="698"/>
      <c r="W37" s="654"/>
      <c r="X37" s="654"/>
      <c r="Y37" s="654"/>
      <c r="Z37" s="654"/>
      <c r="AA37" s="654"/>
      <c r="AB37" s="654"/>
      <c r="AC37" s="654"/>
      <c r="AD37" s="655"/>
      <c r="AE37" s="510"/>
      <c r="AF37" s="110"/>
      <c r="AG37" s="95"/>
    </row>
    <row r="38" spans="1:33" ht="20.100000000000001" customHeight="1" x14ac:dyDescent="0.2">
      <c r="A38" s="97"/>
      <c r="B38" s="220"/>
      <c r="C38" s="11" t="str">
        <f>'Sheet(لیست-  )(03)'!C38</f>
        <v>-</v>
      </c>
      <c r="D38" s="699"/>
      <c r="E38" s="700"/>
      <c r="F38" s="700"/>
      <c r="G38" s="700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0"/>
      <c r="S38" s="700"/>
      <c r="T38" s="700"/>
      <c r="U38" s="700"/>
      <c r="V38" s="700"/>
      <c r="W38" s="656"/>
      <c r="X38" s="656"/>
      <c r="Y38" s="656"/>
      <c r="Z38" s="656"/>
      <c r="AA38" s="656"/>
      <c r="AB38" s="656"/>
      <c r="AC38" s="656"/>
      <c r="AD38" s="657"/>
      <c r="AE38" s="510"/>
      <c r="AF38" s="110"/>
      <c r="AG38" s="95"/>
    </row>
    <row r="39" spans="1:33" ht="12" customHeight="1" x14ac:dyDescent="0.2">
      <c r="A39" s="97"/>
      <c r="B39" s="220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3"/>
      <c r="AF39" s="110"/>
      <c r="AG39" s="95"/>
    </row>
    <row r="40" spans="1:33" ht="4.5" customHeight="1" thickBot="1" x14ac:dyDescent="0.25">
      <c r="A40" s="97"/>
      <c r="B40" s="12">
        <f>'Sheet(لیست-  )(03)'!B40</f>
        <v>0</v>
      </c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30"/>
      <c r="AG40" s="95"/>
    </row>
    <row r="41" spans="1:33" ht="15" customHeight="1" x14ac:dyDescent="0.2">
      <c r="A41" s="97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1:33" ht="15.75" customHeight="1" thickBot="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ht="4.5" customHeight="1" x14ac:dyDescent="0.2">
      <c r="A43" s="97">
        <f>'Sheet(لیست-  )(03)'!A43</f>
        <v>0</v>
      </c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9"/>
      <c r="AG43" s="95">
        <f>'Sheet(لیست-  )(03)'!AG43</f>
        <v>0</v>
      </c>
    </row>
    <row r="44" spans="1:33" ht="15.95" customHeight="1" x14ac:dyDescent="0.2">
      <c r="A44" s="97"/>
      <c r="B44" s="220">
        <f>'Sheet(لیست-  )(03)'!B44</f>
        <v>0</v>
      </c>
      <c r="C44" s="221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5"/>
      <c r="X44" s="225"/>
      <c r="Y44" s="225"/>
      <c r="Z44" s="225"/>
      <c r="AA44" s="225"/>
      <c r="AB44" s="225"/>
      <c r="AC44" s="225"/>
      <c r="AD44" s="225"/>
      <c r="AE44" s="226"/>
      <c r="AF44" s="110">
        <f>'Sheet(لیست-  )(03)'!AF44</f>
        <v>0</v>
      </c>
      <c r="AG44" s="95"/>
    </row>
    <row r="45" spans="1:33" ht="15.95" customHeight="1" x14ac:dyDescent="0.2">
      <c r="A45" s="97"/>
      <c r="B45" s="220"/>
      <c r="C45" s="223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95"/>
      <c r="X45" s="95"/>
      <c r="Y45" s="95"/>
      <c r="Z45" s="95"/>
      <c r="AA45" s="95"/>
      <c r="AB45" s="95"/>
      <c r="AC45" s="95"/>
      <c r="AD45" s="95"/>
      <c r="AE45" s="227"/>
      <c r="AF45" s="110"/>
      <c r="AG45" s="95"/>
    </row>
    <row r="46" spans="1:33" ht="15.95" customHeight="1" x14ac:dyDescent="0.2">
      <c r="A46" s="97"/>
      <c r="B46" s="220"/>
      <c r="C46" s="223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95"/>
      <c r="X46" s="95"/>
      <c r="Y46" s="95"/>
      <c r="Z46" s="95"/>
      <c r="AA46" s="95"/>
      <c r="AB46" s="95"/>
      <c r="AC46" s="95"/>
      <c r="AD46" s="95"/>
      <c r="AE46" s="227"/>
      <c r="AF46" s="110"/>
      <c r="AG46" s="95"/>
    </row>
    <row r="47" spans="1:33" ht="15.95" customHeight="1" x14ac:dyDescent="0.2">
      <c r="A47" s="97"/>
      <c r="B47" s="220"/>
      <c r="C47" s="223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95"/>
      <c r="X47" s="95"/>
      <c r="Y47" s="95"/>
      <c r="Z47" s="95"/>
      <c r="AA47" s="95"/>
      <c r="AB47" s="95"/>
      <c r="AC47" s="95"/>
      <c r="AD47" s="95"/>
      <c r="AE47" s="227"/>
      <c r="AF47" s="110"/>
      <c r="AG47" s="95"/>
    </row>
    <row r="48" spans="1:33" ht="15.95" customHeight="1" x14ac:dyDescent="0.2">
      <c r="A48" s="97"/>
      <c r="B48" s="220"/>
      <c r="C48" s="223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95"/>
      <c r="X48" s="95"/>
      <c r="Y48" s="95"/>
      <c r="Z48" s="95"/>
      <c r="AA48" s="95"/>
      <c r="AB48" s="95"/>
      <c r="AC48" s="95"/>
      <c r="AD48" s="95"/>
      <c r="AE48" s="227"/>
      <c r="AF48" s="110"/>
      <c r="AG48" s="95"/>
    </row>
    <row r="49" spans="1:33" ht="15.95" customHeight="1" x14ac:dyDescent="0.2">
      <c r="A49" s="97"/>
      <c r="B49" s="220"/>
      <c r="C49" s="223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645" t="str">
        <f t="shared" ref="W49:Z49" si="0">W8</f>
        <v>کد مدرک :</v>
      </c>
      <c r="X49" s="645"/>
      <c r="Y49" s="645"/>
      <c r="Z49" s="112" t="str">
        <f t="shared" si="0"/>
        <v>SP- Pr- 1395- 0023</v>
      </c>
      <c r="AA49" s="112"/>
      <c r="AB49" s="112"/>
      <c r="AC49" s="112"/>
      <c r="AD49" s="112"/>
      <c r="AE49" s="113"/>
      <c r="AF49" s="110"/>
      <c r="AG49" s="95"/>
    </row>
    <row r="50" spans="1:33" ht="15.95" customHeight="1" x14ac:dyDescent="0.2">
      <c r="A50" s="97"/>
      <c r="B50" s="220"/>
      <c r="C50" s="223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645"/>
      <c r="X50" s="645"/>
      <c r="Y50" s="645"/>
      <c r="Z50" s="112"/>
      <c r="AA50" s="112"/>
      <c r="AB50" s="112"/>
      <c r="AC50" s="112"/>
      <c r="AD50" s="112"/>
      <c r="AE50" s="113"/>
      <c r="AF50" s="110"/>
      <c r="AG50" s="95"/>
    </row>
    <row r="51" spans="1:33" ht="20.100000000000001" customHeight="1" x14ac:dyDescent="0.6">
      <c r="A51" s="97"/>
      <c r="B51" s="220"/>
      <c r="C51" s="658" t="str">
        <f t="shared" ref="C51:C53" si="1">C10</f>
        <v>سازمان غذا و دارو</v>
      </c>
      <c r="D51" s="659"/>
      <c r="E51" s="659"/>
      <c r="F51" s="659"/>
      <c r="G51" s="659"/>
      <c r="H51" s="659"/>
      <c r="I51" s="659"/>
      <c r="J51" s="659"/>
      <c r="K51" s="659"/>
      <c r="L51" s="659"/>
      <c r="M51" s="659"/>
      <c r="N51" s="659"/>
      <c r="O51" s="659"/>
      <c r="P51" s="659"/>
      <c r="Q51" s="659"/>
      <c r="R51" s="659"/>
      <c r="S51" s="659"/>
      <c r="T51" s="659"/>
      <c r="U51" s="659"/>
      <c r="V51" s="659"/>
      <c r="W51" s="659"/>
      <c r="X51" s="659"/>
      <c r="Y51" s="659"/>
      <c r="Z51" s="659"/>
      <c r="AA51" s="659"/>
      <c r="AB51" s="659"/>
      <c r="AC51" s="659"/>
      <c r="AD51" s="660"/>
      <c r="AE51" s="660"/>
      <c r="AF51" s="110"/>
      <c r="AG51" s="95"/>
    </row>
    <row r="52" spans="1:33" ht="20.100000000000001" customHeight="1" x14ac:dyDescent="0.55000000000000004">
      <c r="A52" s="97"/>
      <c r="B52" s="220"/>
      <c r="C52" s="661" t="str">
        <f t="shared" si="1"/>
        <v>اداره کل نظارت و ارزیابی فرآورده های خوراکی و آشامیدنی،آرایشی و بهداشتی</v>
      </c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2"/>
      <c r="Z52" s="662"/>
      <c r="AA52" s="662"/>
      <c r="AB52" s="662"/>
      <c r="AC52" s="662"/>
      <c r="AD52" s="663"/>
      <c r="AE52" s="663"/>
      <c r="AF52" s="110"/>
      <c r="AG52" s="95"/>
    </row>
    <row r="53" spans="1:33" ht="20.100000000000001" customHeight="1" x14ac:dyDescent="0.55000000000000004">
      <c r="A53" s="97"/>
      <c r="B53" s="220"/>
      <c r="C53" s="664" t="str">
        <f t="shared" si="1"/>
        <v>دستورالعمل اجرایی نحوه صدور،اصلاح و تمدید پروانه بهداشتی ساخت فرآورده های خوراکی، آشامیدنی، آرایشی وبهداشتی</v>
      </c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2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2"/>
      <c r="Z53" s="662"/>
      <c r="AA53" s="662"/>
      <c r="AB53" s="662"/>
      <c r="AC53" s="662"/>
      <c r="AD53" s="663"/>
      <c r="AE53" s="663"/>
      <c r="AF53" s="110"/>
      <c r="AG53" s="95"/>
    </row>
    <row r="54" spans="1:33" ht="4.5" customHeight="1" thickBot="1" x14ac:dyDescent="0.25">
      <c r="A54" s="97"/>
      <c r="B54" s="220"/>
      <c r="C54" s="95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227"/>
      <c r="AF54" s="110"/>
      <c r="AG54" s="95"/>
    </row>
    <row r="55" spans="1:33" ht="32.1" customHeight="1" x14ac:dyDescent="0.45">
      <c r="A55" s="97"/>
      <c r="B55" s="220"/>
      <c r="C55" s="95"/>
      <c r="D55" s="712" t="s">
        <v>27</v>
      </c>
      <c r="E55" s="712"/>
      <c r="F55" s="712"/>
      <c r="G55" s="712"/>
      <c r="H55" s="712"/>
      <c r="I55" s="712"/>
      <c r="J55" s="712"/>
      <c r="K55" s="712"/>
      <c r="L55" s="712"/>
      <c r="M55" s="712"/>
      <c r="N55" s="712"/>
      <c r="O55" s="712"/>
      <c r="P55" s="712"/>
      <c r="Q55" s="712"/>
      <c r="R55" s="712"/>
      <c r="S55" s="712"/>
      <c r="T55" s="712"/>
      <c r="U55" s="712"/>
      <c r="V55" s="712"/>
      <c r="W55" s="712"/>
      <c r="X55" s="712"/>
      <c r="Y55" s="712"/>
      <c r="Z55" s="712"/>
      <c r="AA55" s="712"/>
      <c r="AB55" s="712"/>
      <c r="AC55" s="712"/>
      <c r="AD55" s="712"/>
      <c r="AE55" s="227"/>
      <c r="AF55" s="110"/>
      <c r="AG55" s="95"/>
    </row>
    <row r="56" spans="1:33" ht="20.100000000000001" customHeight="1" x14ac:dyDescent="0.2">
      <c r="A56" s="97"/>
      <c r="B56" s="220"/>
      <c r="C56" s="227"/>
      <c r="D56" s="672" t="s">
        <v>45</v>
      </c>
      <c r="E56" s="673"/>
      <c r="F56" s="673"/>
      <c r="G56" s="673"/>
      <c r="H56" s="673"/>
      <c r="I56" s="713" t="s">
        <v>113</v>
      </c>
      <c r="J56" s="714"/>
      <c r="K56" s="714"/>
      <c r="L56" s="714"/>
      <c r="M56" s="714"/>
      <c r="N56" s="714"/>
      <c r="O56" s="714"/>
      <c r="P56" s="714"/>
      <c r="Q56" s="714"/>
      <c r="R56" s="714"/>
      <c r="S56" s="714"/>
      <c r="T56" s="714"/>
      <c r="U56" s="673" t="s">
        <v>50</v>
      </c>
      <c r="V56" s="728"/>
      <c r="W56" s="728"/>
      <c r="X56" s="728"/>
      <c r="Y56" s="728"/>
      <c r="Z56" s="730" t="s">
        <v>112</v>
      </c>
      <c r="AA56" s="731"/>
      <c r="AB56" s="731"/>
      <c r="AC56" s="731"/>
      <c r="AD56" s="732"/>
      <c r="AE56" s="397"/>
      <c r="AF56" s="110"/>
      <c r="AG56" s="95"/>
    </row>
    <row r="57" spans="1:33" ht="20.100000000000001" customHeight="1" x14ac:dyDescent="0.2">
      <c r="A57" s="97"/>
      <c r="B57" s="220"/>
      <c r="C57" s="227"/>
      <c r="D57" s="691"/>
      <c r="E57" s="692"/>
      <c r="F57" s="692"/>
      <c r="G57" s="692"/>
      <c r="H57" s="692"/>
      <c r="I57" s="715"/>
      <c r="J57" s="715"/>
      <c r="K57" s="715"/>
      <c r="L57" s="715"/>
      <c r="M57" s="715"/>
      <c r="N57" s="715"/>
      <c r="O57" s="715"/>
      <c r="P57" s="715"/>
      <c r="Q57" s="715"/>
      <c r="R57" s="715"/>
      <c r="S57" s="715"/>
      <c r="T57" s="715"/>
      <c r="U57" s="729"/>
      <c r="V57" s="729"/>
      <c r="W57" s="729"/>
      <c r="X57" s="729"/>
      <c r="Y57" s="729"/>
      <c r="Z57" s="733"/>
      <c r="AA57" s="733"/>
      <c r="AB57" s="733"/>
      <c r="AC57" s="733"/>
      <c r="AD57" s="734"/>
      <c r="AE57" s="397"/>
      <c r="AF57" s="110"/>
      <c r="AG57" s="95"/>
    </row>
    <row r="58" spans="1:33" ht="32.1" customHeight="1" x14ac:dyDescent="0.45">
      <c r="A58" s="97"/>
      <c r="B58" s="220"/>
      <c r="C58" s="227"/>
      <c r="D58" s="735" t="s">
        <v>49</v>
      </c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  <c r="W58" s="736"/>
      <c r="X58" s="736"/>
      <c r="Y58" s="736"/>
      <c r="Z58" s="736"/>
      <c r="AA58" s="736"/>
      <c r="AB58" s="736"/>
      <c r="AC58" s="736"/>
      <c r="AD58" s="737"/>
      <c r="AE58" s="397"/>
      <c r="AF58" s="110"/>
      <c r="AG58" s="95"/>
    </row>
    <row r="59" spans="1:33" ht="20.100000000000001" customHeight="1" x14ac:dyDescent="0.2">
      <c r="A59" s="97"/>
      <c r="B59" s="220"/>
      <c r="C59" s="227"/>
      <c r="D59" s="738"/>
      <c r="E59" s="739"/>
      <c r="F59" s="739"/>
      <c r="G59" s="739"/>
      <c r="H59" s="739"/>
      <c r="I59" s="739"/>
      <c r="J59" s="739"/>
      <c r="K59" s="739"/>
      <c r="L59" s="739"/>
      <c r="M59" s="739"/>
      <c r="N59" s="739"/>
      <c r="O59" s="73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40"/>
      <c r="AE59" s="397"/>
      <c r="AF59" s="110"/>
      <c r="AG59" s="95"/>
    </row>
    <row r="60" spans="1:33" ht="20.100000000000001" customHeight="1" x14ac:dyDescent="0.2">
      <c r="A60" s="97"/>
      <c r="B60" s="220"/>
      <c r="C60" s="227"/>
      <c r="D60" s="741"/>
      <c r="E60" s="742"/>
      <c r="F60" s="742"/>
      <c r="G60" s="742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/>
      <c r="S60" s="742"/>
      <c r="T60" s="742"/>
      <c r="U60" s="742"/>
      <c r="V60" s="742"/>
      <c r="W60" s="742"/>
      <c r="X60" s="742"/>
      <c r="Y60" s="742"/>
      <c r="Z60" s="742"/>
      <c r="AA60" s="742"/>
      <c r="AB60" s="742"/>
      <c r="AC60" s="742"/>
      <c r="AD60" s="743"/>
      <c r="AE60" s="397"/>
      <c r="AF60" s="110"/>
      <c r="AG60" s="95"/>
    </row>
    <row r="61" spans="1:33" s="38" customFormat="1" ht="32.1" customHeight="1" thickBot="1" x14ac:dyDescent="0.5">
      <c r="A61" s="97"/>
      <c r="B61" s="220"/>
      <c r="C61" s="95"/>
      <c r="D61" s="744" t="s">
        <v>28</v>
      </c>
      <c r="E61" s="745"/>
      <c r="F61" s="745"/>
      <c r="G61" s="745"/>
      <c r="H61" s="745"/>
      <c r="I61" s="745"/>
      <c r="J61" s="745"/>
      <c r="K61" s="745"/>
      <c r="L61" s="745"/>
      <c r="M61" s="745"/>
      <c r="N61" s="745"/>
      <c r="O61" s="745"/>
      <c r="P61" s="745"/>
      <c r="Q61" s="745"/>
      <c r="R61" s="745"/>
      <c r="S61" s="745"/>
      <c r="T61" s="745"/>
      <c r="U61" s="745"/>
      <c r="V61" s="745"/>
      <c r="W61" s="745"/>
      <c r="X61" s="745"/>
      <c r="Y61" s="745"/>
      <c r="Z61" s="745"/>
      <c r="AA61" s="745"/>
      <c r="AB61" s="745"/>
      <c r="AC61" s="745"/>
      <c r="AD61" s="745"/>
      <c r="AE61" s="227"/>
      <c r="AF61" s="110"/>
      <c r="AG61" s="95"/>
    </row>
    <row r="62" spans="1:33" ht="21.95" customHeight="1" x14ac:dyDescent="0.2">
      <c r="A62" s="97"/>
      <c r="B62" s="220"/>
      <c r="C62" s="95"/>
      <c r="D62" s="746" t="s">
        <v>2</v>
      </c>
      <c r="E62" s="747"/>
      <c r="F62" s="750" t="s">
        <v>128</v>
      </c>
      <c r="G62" s="751"/>
      <c r="H62" s="751"/>
      <c r="I62" s="751"/>
      <c r="J62" s="751"/>
      <c r="K62" s="751"/>
      <c r="L62" s="752"/>
      <c r="M62" s="755" t="s">
        <v>68</v>
      </c>
      <c r="N62" s="751"/>
      <c r="O62" s="751"/>
      <c r="P62" s="751"/>
      <c r="Q62" s="751"/>
      <c r="R62" s="751"/>
      <c r="S62" s="752"/>
      <c r="T62" s="755" t="s">
        <v>66</v>
      </c>
      <c r="U62" s="756"/>
      <c r="V62" s="756"/>
      <c r="W62" s="756"/>
      <c r="X62" s="757"/>
      <c r="Y62" s="716" t="s">
        <v>69</v>
      </c>
      <c r="Z62" s="717"/>
      <c r="AA62" s="758"/>
      <c r="AB62" s="716" t="s">
        <v>116</v>
      </c>
      <c r="AC62" s="717"/>
      <c r="AD62" s="718"/>
      <c r="AE62" s="227"/>
      <c r="AF62" s="110"/>
      <c r="AG62" s="95"/>
    </row>
    <row r="63" spans="1:33" ht="21.95" customHeight="1" thickBot="1" x14ac:dyDescent="0.25">
      <c r="A63" s="97"/>
      <c r="B63" s="220"/>
      <c r="C63" s="95"/>
      <c r="D63" s="748"/>
      <c r="E63" s="749"/>
      <c r="F63" s="753"/>
      <c r="G63" s="754"/>
      <c r="H63" s="754"/>
      <c r="I63" s="754"/>
      <c r="J63" s="754"/>
      <c r="K63" s="754"/>
      <c r="L63" s="749"/>
      <c r="M63" s="753"/>
      <c r="N63" s="754"/>
      <c r="O63" s="754"/>
      <c r="P63" s="754"/>
      <c r="Q63" s="754"/>
      <c r="R63" s="754"/>
      <c r="S63" s="749"/>
      <c r="T63" s="753"/>
      <c r="U63" s="754"/>
      <c r="V63" s="754"/>
      <c r="W63" s="754"/>
      <c r="X63" s="749"/>
      <c r="Y63" s="722" t="s">
        <v>129</v>
      </c>
      <c r="Z63" s="723"/>
      <c r="AA63" s="724"/>
      <c r="AB63" s="719"/>
      <c r="AC63" s="720"/>
      <c r="AD63" s="721"/>
      <c r="AE63" s="227"/>
      <c r="AF63" s="110"/>
      <c r="AG63" s="95"/>
    </row>
    <row r="64" spans="1:33" ht="27" customHeight="1" thickBot="1" x14ac:dyDescent="0.5">
      <c r="A64" s="97"/>
      <c r="B64" s="220"/>
      <c r="C64" s="95"/>
      <c r="D64" s="412">
        <v>1</v>
      </c>
      <c r="E64" s="413"/>
      <c r="F64" s="725" t="s">
        <v>114</v>
      </c>
      <c r="G64" s="726"/>
      <c r="H64" s="726"/>
      <c r="I64" s="726"/>
      <c r="J64" s="726"/>
      <c r="K64" s="726"/>
      <c r="L64" s="727"/>
      <c r="M64" s="350" t="s">
        <v>115</v>
      </c>
      <c r="N64" s="351"/>
      <c r="O64" s="351"/>
      <c r="P64" s="351"/>
      <c r="Q64" s="351"/>
      <c r="R64" s="351"/>
      <c r="S64" s="352"/>
      <c r="T64" s="350"/>
      <c r="U64" s="351"/>
      <c r="V64" s="351"/>
      <c r="W64" s="351"/>
      <c r="X64" s="352"/>
      <c r="Y64" s="353">
        <v>1</v>
      </c>
      <c r="Z64" s="354"/>
      <c r="AA64" s="355"/>
      <c r="AB64" s="353">
        <v>1</v>
      </c>
      <c r="AC64" s="356"/>
      <c r="AD64" s="357"/>
      <c r="AE64" s="227"/>
      <c r="AF64" s="110"/>
      <c r="AG64" s="95"/>
    </row>
    <row r="65" spans="1:34" ht="27" customHeight="1" thickTop="1" thickBot="1" x14ac:dyDescent="0.25">
      <c r="A65" s="97"/>
      <c r="B65" s="220"/>
      <c r="C65" s="95"/>
      <c r="D65" s="321">
        <f>IF(F65&gt;0,D64+1,0)</f>
        <v>0</v>
      </c>
      <c r="E65" s="322"/>
      <c r="F65" s="335"/>
      <c r="G65" s="336"/>
      <c r="H65" s="336"/>
      <c r="I65" s="336"/>
      <c r="J65" s="336"/>
      <c r="K65" s="336"/>
      <c r="L65" s="337"/>
      <c r="M65" s="338"/>
      <c r="N65" s="339"/>
      <c r="O65" s="339"/>
      <c r="P65" s="339"/>
      <c r="Q65" s="339"/>
      <c r="R65" s="339"/>
      <c r="S65" s="340"/>
      <c r="T65" s="338"/>
      <c r="U65" s="339"/>
      <c r="V65" s="339"/>
      <c r="W65" s="339"/>
      <c r="X65" s="340"/>
      <c r="Y65" s="344"/>
      <c r="Z65" s="345"/>
      <c r="AA65" s="346"/>
      <c r="AB65" s="344"/>
      <c r="AC65" s="345"/>
      <c r="AD65" s="346"/>
      <c r="AE65" s="227"/>
      <c r="AF65" s="110"/>
      <c r="AG65" s="95"/>
    </row>
    <row r="66" spans="1:34" ht="27" customHeight="1" thickTop="1" thickBot="1" x14ac:dyDescent="0.25">
      <c r="A66" s="97"/>
      <c r="B66" s="220"/>
      <c r="C66" s="95"/>
      <c r="D66" s="321">
        <f>IF(F66&gt;0,D65+1,0)</f>
        <v>0</v>
      </c>
      <c r="E66" s="322"/>
      <c r="F66" s="335"/>
      <c r="G66" s="336"/>
      <c r="H66" s="336"/>
      <c r="I66" s="336"/>
      <c r="J66" s="336"/>
      <c r="K66" s="336"/>
      <c r="L66" s="337"/>
      <c r="M66" s="338"/>
      <c r="N66" s="339"/>
      <c r="O66" s="339"/>
      <c r="P66" s="339"/>
      <c r="Q66" s="339"/>
      <c r="R66" s="339"/>
      <c r="S66" s="340"/>
      <c r="T66" s="341"/>
      <c r="U66" s="342"/>
      <c r="V66" s="342"/>
      <c r="W66" s="342"/>
      <c r="X66" s="343"/>
      <c r="Y66" s="344"/>
      <c r="Z66" s="345"/>
      <c r="AA66" s="346"/>
      <c r="AB66" s="347"/>
      <c r="AC66" s="348"/>
      <c r="AD66" s="349"/>
      <c r="AE66" s="227"/>
      <c r="AF66" s="110"/>
      <c r="AG66" s="95"/>
    </row>
    <row r="67" spans="1:34" ht="27" customHeight="1" thickTop="1" thickBot="1" x14ac:dyDescent="0.25">
      <c r="A67" s="97"/>
      <c r="B67" s="220"/>
      <c r="C67" s="95"/>
      <c r="D67" s="321" t="s">
        <v>10</v>
      </c>
      <c r="E67" s="322"/>
      <c r="F67" s="323"/>
      <c r="G67" s="324"/>
      <c r="H67" s="324"/>
      <c r="I67" s="324"/>
      <c r="J67" s="324"/>
      <c r="K67" s="324"/>
      <c r="L67" s="325"/>
      <c r="M67" s="326"/>
      <c r="N67" s="327"/>
      <c r="O67" s="327"/>
      <c r="P67" s="327"/>
      <c r="Q67" s="327"/>
      <c r="R67" s="327"/>
      <c r="S67" s="328"/>
      <c r="T67" s="326"/>
      <c r="U67" s="327"/>
      <c r="V67" s="327"/>
      <c r="W67" s="327"/>
      <c r="X67" s="328"/>
      <c r="Y67" s="329"/>
      <c r="Z67" s="330"/>
      <c r="AA67" s="331"/>
      <c r="AB67" s="332"/>
      <c r="AC67" s="333"/>
      <c r="AD67" s="334"/>
      <c r="AE67" s="227"/>
      <c r="AF67" s="110"/>
      <c r="AG67" s="95"/>
    </row>
    <row r="68" spans="1:34" ht="27" customHeight="1" thickTop="1" thickBot="1" x14ac:dyDescent="0.25">
      <c r="A68" s="97"/>
      <c r="B68" s="220"/>
      <c r="C68" s="95"/>
      <c r="D68" s="321">
        <f t="shared" ref="D68" si="2">IF(F68&gt;0,D67+1,0)</f>
        <v>0</v>
      </c>
      <c r="E68" s="322"/>
      <c r="F68" s="323"/>
      <c r="G68" s="324"/>
      <c r="H68" s="324"/>
      <c r="I68" s="324"/>
      <c r="J68" s="324"/>
      <c r="K68" s="324"/>
      <c r="L68" s="325"/>
      <c r="M68" s="326"/>
      <c r="N68" s="327"/>
      <c r="O68" s="327"/>
      <c r="P68" s="327"/>
      <c r="Q68" s="327"/>
      <c r="R68" s="327"/>
      <c r="S68" s="328"/>
      <c r="T68" s="326"/>
      <c r="U68" s="327"/>
      <c r="V68" s="327"/>
      <c r="W68" s="327"/>
      <c r="X68" s="328"/>
      <c r="Y68" s="329"/>
      <c r="Z68" s="330"/>
      <c r="AA68" s="331"/>
      <c r="AB68" s="329"/>
      <c r="AC68" s="330"/>
      <c r="AD68" s="331"/>
      <c r="AE68" s="227"/>
      <c r="AF68" s="110"/>
      <c r="AG68" s="95"/>
    </row>
    <row r="69" spans="1:34" ht="27" customHeight="1" thickTop="1" x14ac:dyDescent="0.2">
      <c r="A69" s="97"/>
      <c r="B69" s="220"/>
      <c r="C69" s="95"/>
      <c r="D69" s="313"/>
      <c r="E69" s="314"/>
      <c r="F69" s="315"/>
      <c r="G69" s="316"/>
      <c r="H69" s="316"/>
      <c r="I69" s="316"/>
      <c r="J69" s="316"/>
      <c r="K69" s="316"/>
      <c r="L69" s="316"/>
      <c r="M69" s="317"/>
      <c r="N69" s="318"/>
      <c r="O69" s="318"/>
      <c r="P69" s="318"/>
      <c r="Q69" s="318"/>
      <c r="R69" s="318"/>
      <c r="S69" s="318"/>
      <c r="T69" s="317"/>
      <c r="U69" s="318"/>
      <c r="V69" s="318"/>
      <c r="W69" s="318"/>
      <c r="X69" s="318"/>
      <c r="Y69" s="319"/>
      <c r="Z69" s="320"/>
      <c r="AA69" s="320"/>
      <c r="AB69" s="319"/>
      <c r="AC69" s="320"/>
      <c r="AD69" s="320"/>
      <c r="AE69" s="227"/>
      <c r="AF69" s="110"/>
      <c r="AG69" s="95"/>
    </row>
    <row r="70" spans="1:34" ht="27" customHeight="1" x14ac:dyDescent="0.45">
      <c r="A70" s="97"/>
      <c r="B70" s="220"/>
      <c r="C70" s="95"/>
      <c r="D70" s="744" t="s">
        <v>64</v>
      </c>
      <c r="E70" s="745"/>
      <c r="F70" s="745"/>
      <c r="G70" s="745"/>
      <c r="H70" s="745"/>
      <c r="I70" s="745"/>
      <c r="J70" s="745"/>
      <c r="K70" s="745"/>
      <c r="L70" s="745"/>
      <c r="M70" s="745"/>
      <c r="N70" s="745"/>
      <c r="O70" s="745"/>
      <c r="P70" s="745"/>
      <c r="Q70" s="745"/>
      <c r="R70" s="745"/>
      <c r="S70" s="745"/>
      <c r="T70" s="745"/>
      <c r="U70" s="745"/>
      <c r="V70" s="745"/>
      <c r="W70" s="745"/>
      <c r="X70" s="745"/>
      <c r="Y70" s="745"/>
      <c r="Z70" s="745"/>
      <c r="AA70" s="745"/>
      <c r="AB70" s="745"/>
      <c r="AC70" s="745"/>
      <c r="AD70" s="745"/>
      <c r="AE70" s="227"/>
      <c r="AF70" s="110"/>
      <c r="AG70" s="95"/>
    </row>
    <row r="71" spans="1:34" ht="27" customHeight="1" x14ac:dyDescent="0.2">
      <c r="A71" s="97"/>
      <c r="B71" s="220"/>
      <c r="C71" s="95"/>
      <c r="D71" s="759" t="s">
        <v>133</v>
      </c>
      <c r="E71" s="760"/>
      <c r="F71" s="760"/>
      <c r="G71" s="760"/>
      <c r="H71" s="7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1"/>
      <c r="AE71" s="227"/>
      <c r="AF71" s="110"/>
      <c r="AG71" s="95"/>
    </row>
    <row r="72" spans="1:34" ht="27" customHeight="1" x14ac:dyDescent="0.2">
      <c r="A72" s="97"/>
      <c r="B72" s="220"/>
      <c r="C72" s="95"/>
      <c r="D72" s="762" t="s">
        <v>130</v>
      </c>
      <c r="E72" s="763"/>
      <c r="F72" s="763"/>
      <c r="G72" s="763"/>
      <c r="H72" s="763"/>
      <c r="I72" s="763"/>
      <c r="J72" s="763"/>
      <c r="K72" s="763"/>
      <c r="L72" s="763"/>
      <c r="M72" s="763"/>
      <c r="N72" s="763"/>
      <c r="O72" s="763"/>
      <c r="P72" s="763"/>
      <c r="Q72" s="763"/>
      <c r="R72" s="763"/>
      <c r="S72" s="763"/>
      <c r="T72" s="763"/>
      <c r="U72" s="763"/>
      <c r="V72" s="763"/>
      <c r="W72" s="763"/>
      <c r="X72" s="763"/>
      <c r="Y72" s="763"/>
      <c r="Z72" s="763"/>
      <c r="AA72" s="763"/>
      <c r="AB72" s="763"/>
      <c r="AC72" s="763"/>
      <c r="AD72" s="764"/>
      <c r="AE72" s="227"/>
      <c r="AF72" s="110"/>
      <c r="AG72" s="95"/>
    </row>
    <row r="73" spans="1:34" ht="27" customHeight="1" x14ac:dyDescent="0.2">
      <c r="A73" s="97"/>
      <c r="B73" s="220"/>
      <c r="C73" s="95"/>
      <c r="D73" s="762" t="s">
        <v>132</v>
      </c>
      <c r="E73" s="763"/>
      <c r="F73" s="763"/>
      <c r="G73" s="763"/>
      <c r="H73" s="763"/>
      <c r="I73" s="763"/>
      <c r="J73" s="763"/>
      <c r="K73" s="763"/>
      <c r="L73" s="763"/>
      <c r="M73" s="763"/>
      <c r="N73" s="763"/>
      <c r="O73" s="763"/>
      <c r="P73" s="763"/>
      <c r="Q73" s="763"/>
      <c r="R73" s="763"/>
      <c r="S73" s="763"/>
      <c r="T73" s="763"/>
      <c r="U73" s="763"/>
      <c r="V73" s="763"/>
      <c r="W73" s="763"/>
      <c r="X73" s="763"/>
      <c r="Y73" s="763"/>
      <c r="Z73" s="763"/>
      <c r="AA73" s="763"/>
      <c r="AB73" s="763"/>
      <c r="AC73" s="763"/>
      <c r="AD73" s="764"/>
      <c r="AE73" s="227"/>
      <c r="AF73" s="110"/>
      <c r="AG73" s="95"/>
    </row>
    <row r="74" spans="1:34" ht="27" customHeight="1" x14ac:dyDescent="0.2">
      <c r="A74" s="97"/>
      <c r="B74" s="220"/>
      <c r="C74" s="95"/>
      <c r="D74" s="762" t="s">
        <v>131</v>
      </c>
      <c r="E74" s="763"/>
      <c r="F74" s="763"/>
      <c r="G74" s="763"/>
      <c r="H74" s="763"/>
      <c r="I74" s="763"/>
      <c r="J74" s="763"/>
      <c r="K74" s="763"/>
      <c r="L74" s="763"/>
      <c r="M74" s="763"/>
      <c r="N74" s="763"/>
      <c r="O74" s="763"/>
      <c r="P74" s="763"/>
      <c r="Q74" s="763"/>
      <c r="R74" s="763"/>
      <c r="S74" s="763"/>
      <c r="T74" s="763"/>
      <c r="U74" s="763"/>
      <c r="V74" s="763"/>
      <c r="W74" s="763"/>
      <c r="X74" s="763"/>
      <c r="Y74" s="763"/>
      <c r="Z74" s="763"/>
      <c r="AA74" s="763"/>
      <c r="AB74" s="763"/>
      <c r="AC74" s="763"/>
      <c r="AD74" s="764"/>
      <c r="AE74" s="227"/>
      <c r="AF74" s="110"/>
      <c r="AG74" s="95"/>
    </row>
    <row r="75" spans="1:34" ht="27" customHeight="1" x14ac:dyDescent="0.2">
      <c r="A75" s="97"/>
      <c r="B75" s="220"/>
      <c r="C75" s="95"/>
      <c r="D75" s="310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2"/>
      <c r="AE75" s="227"/>
      <c r="AF75" s="110"/>
      <c r="AG75" s="95"/>
    </row>
    <row r="76" spans="1:34" ht="60" customHeight="1" x14ac:dyDescent="0.2">
      <c r="A76" s="97"/>
      <c r="B76" s="220"/>
      <c r="C76" s="211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3"/>
      <c r="AF76" s="110"/>
      <c r="AG76" s="95"/>
    </row>
    <row r="77" spans="1:34" ht="4.5" customHeight="1" thickBot="1" x14ac:dyDescent="0.25">
      <c r="A77" s="97"/>
      <c r="B77" s="214">
        <f>'Sheet(لیست-  )(03)'!B88</f>
        <v>0</v>
      </c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6"/>
      <c r="AG77" s="95"/>
    </row>
    <row r="78" spans="1:34" ht="15" customHeight="1" x14ac:dyDescent="0.2">
      <c r="A78" s="97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</row>
    <row r="79" spans="1:34" ht="15.75" customHeight="1" thickBot="1" x14ac:dyDescent="0.25">
      <c r="A79" s="31"/>
      <c r="B79" s="32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1:34" ht="4.5" customHeight="1" x14ac:dyDescent="0.2">
      <c r="A80" s="97"/>
      <c r="B80" s="217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9"/>
      <c r="AG80" s="95"/>
    </row>
    <row r="81" spans="1:33" ht="15.95" customHeight="1" x14ac:dyDescent="0.2">
      <c r="A81" s="97"/>
      <c r="B81" s="220"/>
      <c r="C81" s="221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5"/>
      <c r="X81" s="225"/>
      <c r="Y81" s="225"/>
      <c r="Z81" s="225"/>
      <c r="AA81" s="225"/>
      <c r="AB81" s="225"/>
      <c r="AC81" s="225"/>
      <c r="AD81" s="225"/>
      <c r="AE81" s="226"/>
      <c r="AF81" s="110"/>
      <c r="AG81" s="95"/>
    </row>
    <row r="82" spans="1:33" ht="15.95" customHeight="1" x14ac:dyDescent="0.2">
      <c r="A82" s="97"/>
      <c r="B82" s="220"/>
      <c r="C82" s="223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95"/>
      <c r="X82" s="95"/>
      <c r="Y82" s="95"/>
      <c r="Z82" s="95"/>
      <c r="AA82" s="95"/>
      <c r="AB82" s="95"/>
      <c r="AC82" s="95"/>
      <c r="AD82" s="95"/>
      <c r="AE82" s="227"/>
      <c r="AF82" s="110"/>
      <c r="AG82" s="95"/>
    </row>
    <row r="83" spans="1:33" ht="15.95" customHeight="1" x14ac:dyDescent="0.2">
      <c r="A83" s="97"/>
      <c r="B83" s="220"/>
      <c r="C83" s="223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95"/>
      <c r="X83" s="95"/>
      <c r="Y83" s="95"/>
      <c r="Z83" s="95"/>
      <c r="AA83" s="95"/>
      <c r="AB83" s="95"/>
      <c r="AC83" s="95"/>
      <c r="AD83" s="95"/>
      <c r="AE83" s="227"/>
      <c r="AF83" s="110"/>
      <c r="AG83" s="95"/>
    </row>
    <row r="84" spans="1:33" ht="15.95" customHeight="1" x14ac:dyDescent="0.2">
      <c r="A84" s="97"/>
      <c r="B84" s="220"/>
      <c r="C84" s="223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95"/>
      <c r="X84" s="95"/>
      <c r="Y84" s="95"/>
      <c r="Z84" s="95"/>
      <c r="AA84" s="95"/>
      <c r="AB84" s="95"/>
      <c r="AC84" s="95"/>
      <c r="AD84" s="95"/>
      <c r="AE84" s="227"/>
      <c r="AF84" s="110"/>
      <c r="AG84" s="95"/>
    </row>
    <row r="85" spans="1:33" ht="15.95" customHeight="1" x14ac:dyDescent="0.2">
      <c r="A85" s="97"/>
      <c r="B85" s="220"/>
      <c r="C85" s="223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95"/>
      <c r="X85" s="95"/>
      <c r="Y85" s="95"/>
      <c r="Z85" s="95"/>
      <c r="AA85" s="95"/>
      <c r="AB85" s="95"/>
      <c r="AC85" s="95"/>
      <c r="AD85" s="95"/>
      <c r="AE85" s="227"/>
      <c r="AF85" s="110"/>
      <c r="AG85" s="95"/>
    </row>
    <row r="86" spans="1:33" ht="15.95" customHeight="1" x14ac:dyDescent="0.2">
      <c r="A86" s="97"/>
      <c r="B86" s="220"/>
      <c r="C86" s="223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645" t="str">
        <f t="shared" ref="W86:Z86" si="3">W8</f>
        <v>کد مدرک :</v>
      </c>
      <c r="X86" s="645"/>
      <c r="Y86" s="645"/>
      <c r="Z86" s="112" t="str">
        <f t="shared" si="3"/>
        <v>SP- Pr- 1395- 0023</v>
      </c>
      <c r="AA86" s="112"/>
      <c r="AB86" s="112"/>
      <c r="AC86" s="112"/>
      <c r="AD86" s="112"/>
      <c r="AE86" s="113"/>
      <c r="AF86" s="110"/>
      <c r="AG86" s="95"/>
    </row>
    <row r="87" spans="1:33" ht="15.95" customHeight="1" x14ac:dyDescent="0.2">
      <c r="A87" s="97"/>
      <c r="B87" s="220"/>
      <c r="C87" s="223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645"/>
      <c r="X87" s="645"/>
      <c r="Y87" s="645"/>
      <c r="Z87" s="112"/>
      <c r="AA87" s="112"/>
      <c r="AB87" s="112"/>
      <c r="AC87" s="112"/>
      <c r="AD87" s="112"/>
      <c r="AE87" s="113"/>
      <c r="AF87" s="110"/>
      <c r="AG87" s="95"/>
    </row>
    <row r="88" spans="1:33" ht="20.100000000000001" customHeight="1" x14ac:dyDescent="0.6">
      <c r="A88" s="97"/>
      <c r="B88" s="220"/>
      <c r="C88" s="658" t="str">
        <f t="shared" ref="C88:C90" si="4">C10</f>
        <v>سازمان غذا و دارو</v>
      </c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60"/>
      <c r="AE88" s="660"/>
      <c r="AF88" s="110"/>
      <c r="AG88" s="95"/>
    </row>
    <row r="89" spans="1:33" ht="20.100000000000001" customHeight="1" x14ac:dyDescent="0.55000000000000004">
      <c r="A89" s="97"/>
      <c r="B89" s="220"/>
      <c r="C89" s="661" t="str">
        <f t="shared" si="4"/>
        <v>اداره کل نظارت و ارزیابی فرآورده های خوراکی و آشامیدنی،آرایشی و بهداشتی</v>
      </c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2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2"/>
      <c r="Z89" s="662"/>
      <c r="AA89" s="662"/>
      <c r="AB89" s="662"/>
      <c r="AC89" s="662"/>
      <c r="AD89" s="663"/>
      <c r="AE89" s="663"/>
      <c r="AF89" s="110"/>
      <c r="AG89" s="95"/>
    </row>
    <row r="90" spans="1:33" ht="20.100000000000001" customHeight="1" x14ac:dyDescent="0.55000000000000004">
      <c r="A90" s="97"/>
      <c r="B90" s="220"/>
      <c r="C90" s="664" t="str">
        <f t="shared" si="4"/>
        <v>دستورالعمل اجرایی نحوه صدور،اصلاح و تمدید پروانه بهداشتی ساخت فرآورده های خوراکی، آشامیدنی، آرایشی وبهداشتی</v>
      </c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2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2"/>
      <c r="Z90" s="662"/>
      <c r="AA90" s="662"/>
      <c r="AB90" s="662"/>
      <c r="AC90" s="662"/>
      <c r="AD90" s="663"/>
      <c r="AE90" s="663"/>
      <c r="AF90" s="110"/>
      <c r="AG90" s="95"/>
    </row>
    <row r="91" spans="1:33" ht="4.5" customHeight="1" thickBot="1" x14ac:dyDescent="0.25">
      <c r="A91" s="97"/>
      <c r="B91" s="220"/>
      <c r="C91" s="95"/>
      <c r="D91" s="123">
        <f t="shared" ref="D91" si="5">D13</f>
        <v>0</v>
      </c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95"/>
      <c r="AF91" s="110"/>
      <c r="AG91" s="95"/>
    </row>
    <row r="92" spans="1:33" ht="20.100000000000001" customHeight="1" x14ac:dyDescent="0.2">
      <c r="A92" s="97"/>
      <c r="B92" s="220"/>
      <c r="C92" s="95"/>
      <c r="D92" s="765" t="s">
        <v>117</v>
      </c>
      <c r="E92" s="765"/>
      <c r="F92" s="765"/>
      <c r="G92" s="765"/>
      <c r="H92" s="765"/>
      <c r="I92" s="765"/>
      <c r="J92" s="765"/>
      <c r="K92" s="765"/>
      <c r="L92" s="765"/>
      <c r="M92" s="765"/>
      <c r="N92" s="765"/>
      <c r="O92" s="765"/>
      <c r="P92" s="765"/>
      <c r="Q92" s="765"/>
      <c r="R92" s="767"/>
      <c r="S92" s="767"/>
      <c r="T92" s="767"/>
      <c r="U92" s="767"/>
      <c r="V92" s="767"/>
      <c r="W92" s="767"/>
      <c r="X92" s="767"/>
      <c r="Y92" s="767"/>
      <c r="Z92" s="767"/>
      <c r="AA92" s="767"/>
      <c r="AB92" s="767"/>
      <c r="AC92" s="767"/>
      <c r="AD92" s="767"/>
      <c r="AE92" s="95"/>
      <c r="AF92" s="110"/>
      <c r="AG92" s="95"/>
    </row>
    <row r="93" spans="1:33" ht="20.100000000000001" customHeight="1" x14ac:dyDescent="0.2">
      <c r="A93" s="97"/>
      <c r="B93" s="220"/>
      <c r="C93" s="95"/>
      <c r="D93" s="766"/>
      <c r="E93" s="766"/>
      <c r="F93" s="766"/>
      <c r="G93" s="766"/>
      <c r="H93" s="766"/>
      <c r="I93" s="766"/>
      <c r="J93" s="766"/>
      <c r="K93" s="766"/>
      <c r="L93" s="766"/>
      <c r="M93" s="766"/>
      <c r="N93" s="766"/>
      <c r="O93" s="766"/>
      <c r="P93" s="766"/>
      <c r="Q93" s="766"/>
      <c r="R93" s="768"/>
      <c r="S93" s="768"/>
      <c r="T93" s="768"/>
      <c r="U93" s="768"/>
      <c r="V93" s="768"/>
      <c r="W93" s="768"/>
      <c r="X93" s="768"/>
      <c r="Y93" s="768"/>
      <c r="Z93" s="768"/>
      <c r="AA93" s="768"/>
      <c r="AB93" s="768"/>
      <c r="AC93" s="768"/>
      <c r="AD93" s="768"/>
      <c r="AE93" s="95"/>
      <c r="AF93" s="110"/>
      <c r="AG93" s="95"/>
    </row>
    <row r="94" spans="1:33" ht="27" customHeight="1" x14ac:dyDescent="0.2">
      <c r="A94" s="97"/>
      <c r="B94" s="220"/>
      <c r="C94" s="227"/>
      <c r="D94" s="769" t="s">
        <v>2</v>
      </c>
      <c r="E94" s="770"/>
      <c r="F94" s="769" t="s">
        <v>3</v>
      </c>
      <c r="G94" s="773"/>
      <c r="H94" s="773"/>
      <c r="I94" s="773"/>
      <c r="J94" s="773"/>
      <c r="K94" s="773"/>
      <c r="L94" s="770"/>
      <c r="M94" s="769" t="s">
        <v>4</v>
      </c>
      <c r="N94" s="773"/>
      <c r="O94" s="773"/>
      <c r="P94" s="770"/>
      <c r="Q94" s="788" t="s">
        <v>5</v>
      </c>
      <c r="R94" s="789"/>
      <c r="S94" s="789"/>
      <c r="T94" s="789"/>
      <c r="U94" s="789"/>
      <c r="V94" s="789"/>
      <c r="W94" s="789"/>
      <c r="X94" s="790"/>
      <c r="Y94" s="791" t="s">
        <v>6</v>
      </c>
      <c r="Z94" s="792"/>
      <c r="AA94" s="793"/>
      <c r="AB94" s="791" t="s">
        <v>7</v>
      </c>
      <c r="AC94" s="792"/>
      <c r="AD94" s="793"/>
      <c r="AE94" s="128"/>
      <c r="AF94" s="110"/>
      <c r="AG94" s="95"/>
    </row>
    <row r="95" spans="1:33" ht="21.95" customHeight="1" x14ac:dyDescent="0.45">
      <c r="A95" s="97"/>
      <c r="B95" s="220"/>
      <c r="C95" s="227"/>
      <c r="D95" s="771"/>
      <c r="E95" s="772"/>
      <c r="F95" s="771"/>
      <c r="G95" s="774"/>
      <c r="H95" s="774"/>
      <c r="I95" s="774"/>
      <c r="J95" s="774"/>
      <c r="K95" s="774"/>
      <c r="L95" s="772"/>
      <c r="M95" s="771"/>
      <c r="N95" s="774"/>
      <c r="O95" s="774"/>
      <c r="P95" s="772"/>
      <c r="Q95" s="797" t="s">
        <v>8</v>
      </c>
      <c r="R95" s="798"/>
      <c r="S95" s="798"/>
      <c r="T95" s="799"/>
      <c r="U95" s="800" t="s">
        <v>9</v>
      </c>
      <c r="V95" s="798"/>
      <c r="W95" s="798"/>
      <c r="X95" s="801"/>
      <c r="Y95" s="794"/>
      <c r="Z95" s="795"/>
      <c r="AA95" s="796"/>
      <c r="AB95" s="794"/>
      <c r="AC95" s="795"/>
      <c r="AD95" s="796"/>
      <c r="AE95" s="128"/>
      <c r="AF95" s="110"/>
      <c r="AG95" s="95"/>
    </row>
    <row r="96" spans="1:33" ht="42" customHeight="1" x14ac:dyDescent="0.5">
      <c r="A96" s="97"/>
      <c r="B96" s="220"/>
      <c r="C96" s="227"/>
      <c r="D96" s="776">
        <f>(1*10000)+(H112*100)+1</f>
        <v>11101</v>
      </c>
      <c r="E96" s="777"/>
      <c r="F96" s="802" t="s">
        <v>29</v>
      </c>
      <c r="G96" s="786"/>
      <c r="H96" s="786"/>
      <c r="I96" s="786"/>
      <c r="J96" s="786"/>
      <c r="K96" s="786"/>
      <c r="L96" s="787"/>
      <c r="M96" s="779" t="s">
        <v>30</v>
      </c>
      <c r="N96" s="780"/>
      <c r="O96" s="780"/>
      <c r="P96" s="781"/>
      <c r="Q96" s="782" t="s">
        <v>152</v>
      </c>
      <c r="R96" s="803"/>
      <c r="S96" s="803"/>
      <c r="T96" s="803"/>
      <c r="U96" s="803"/>
      <c r="V96" s="803"/>
      <c r="W96" s="803"/>
      <c r="X96" s="804"/>
      <c r="Y96" s="785" t="s">
        <v>98</v>
      </c>
      <c r="Z96" s="786"/>
      <c r="AA96" s="787"/>
      <c r="AB96" s="241" t="s">
        <v>100</v>
      </c>
      <c r="AC96" s="775"/>
      <c r="AD96" s="47" t="s">
        <v>65</v>
      </c>
      <c r="AE96" s="128"/>
      <c r="AF96" s="110"/>
      <c r="AG96" s="95"/>
    </row>
    <row r="97" spans="1:33" ht="42" customHeight="1" x14ac:dyDescent="0.5">
      <c r="A97" s="97"/>
      <c r="B97" s="220"/>
      <c r="C97" s="227"/>
      <c r="D97" s="776">
        <f>D96+10001</f>
        <v>21102</v>
      </c>
      <c r="E97" s="777"/>
      <c r="F97" s="778" t="s">
        <v>74</v>
      </c>
      <c r="G97" s="778"/>
      <c r="H97" s="778"/>
      <c r="I97" s="778"/>
      <c r="J97" s="778"/>
      <c r="K97" s="778"/>
      <c r="L97" s="778"/>
      <c r="M97" s="779" t="s">
        <v>30</v>
      </c>
      <c r="N97" s="780"/>
      <c r="O97" s="780"/>
      <c r="P97" s="781"/>
      <c r="Q97" s="782" t="s">
        <v>76</v>
      </c>
      <c r="R97" s="783"/>
      <c r="S97" s="783"/>
      <c r="T97" s="783"/>
      <c r="U97" s="783"/>
      <c r="V97" s="783"/>
      <c r="W97" s="783"/>
      <c r="X97" s="784"/>
      <c r="Y97" s="785"/>
      <c r="Z97" s="786"/>
      <c r="AA97" s="787"/>
      <c r="AB97" s="241" t="s">
        <v>99</v>
      </c>
      <c r="AC97" s="242"/>
      <c r="AD97" s="47" t="s">
        <v>65</v>
      </c>
      <c r="AE97" s="128"/>
      <c r="AF97" s="110"/>
      <c r="AG97" s="95"/>
    </row>
    <row r="98" spans="1:33" ht="42" customHeight="1" x14ac:dyDescent="0.5">
      <c r="A98" s="97"/>
      <c r="B98" s="220"/>
      <c r="C98" s="227"/>
      <c r="D98" s="776">
        <f t="shared" ref="D98:D107" si="6">D97+10001</f>
        <v>31103</v>
      </c>
      <c r="E98" s="777"/>
      <c r="F98" s="778" t="s">
        <v>75</v>
      </c>
      <c r="G98" s="778"/>
      <c r="H98" s="778"/>
      <c r="I98" s="778"/>
      <c r="J98" s="778"/>
      <c r="K98" s="778"/>
      <c r="L98" s="778"/>
      <c r="M98" s="779" t="s">
        <v>86</v>
      </c>
      <c r="N98" s="780"/>
      <c r="O98" s="780"/>
      <c r="P98" s="781"/>
      <c r="Q98" s="782" t="s">
        <v>153</v>
      </c>
      <c r="R98" s="783"/>
      <c r="S98" s="783"/>
      <c r="T98" s="783"/>
      <c r="U98" s="783"/>
      <c r="V98" s="783"/>
      <c r="W98" s="783"/>
      <c r="X98" s="784"/>
      <c r="Y98" s="785"/>
      <c r="Z98" s="786"/>
      <c r="AA98" s="787"/>
      <c r="AB98" s="172" t="s">
        <v>101</v>
      </c>
      <c r="AC98" s="173"/>
      <c r="AD98" s="47" t="s">
        <v>65</v>
      </c>
      <c r="AE98" s="128"/>
      <c r="AF98" s="110"/>
      <c r="AG98" s="95"/>
    </row>
    <row r="99" spans="1:33" ht="42" customHeight="1" x14ac:dyDescent="0.5">
      <c r="A99" s="97"/>
      <c r="B99" s="220"/>
      <c r="C99" s="227"/>
      <c r="D99" s="776">
        <f t="shared" si="6"/>
        <v>41104</v>
      </c>
      <c r="E99" s="777"/>
      <c r="F99" s="778" t="s">
        <v>134</v>
      </c>
      <c r="G99" s="778"/>
      <c r="H99" s="778"/>
      <c r="I99" s="778"/>
      <c r="J99" s="778"/>
      <c r="K99" s="778"/>
      <c r="L99" s="778"/>
      <c r="M99" s="779" t="s">
        <v>86</v>
      </c>
      <c r="N99" s="780"/>
      <c r="O99" s="780"/>
      <c r="P99" s="781"/>
      <c r="Q99" s="782" t="s">
        <v>93</v>
      </c>
      <c r="R99" s="783"/>
      <c r="S99" s="783"/>
      <c r="T99" s="783"/>
      <c r="U99" s="783"/>
      <c r="V99" s="783"/>
      <c r="W99" s="783"/>
      <c r="X99" s="784"/>
      <c r="Y99" s="785"/>
      <c r="Z99" s="786"/>
      <c r="AA99" s="787"/>
      <c r="AB99" s="172" t="s">
        <v>101</v>
      </c>
      <c r="AC99" s="173"/>
      <c r="AD99" s="47" t="s">
        <v>65</v>
      </c>
      <c r="AE99" s="128"/>
      <c r="AF99" s="110"/>
      <c r="AG99" s="95"/>
    </row>
    <row r="100" spans="1:33" ht="42" customHeight="1" thickBot="1" x14ac:dyDescent="0.55000000000000004">
      <c r="A100" s="97"/>
      <c r="B100" s="220"/>
      <c r="C100" s="227"/>
      <c r="D100" s="776">
        <f t="shared" si="6"/>
        <v>51105</v>
      </c>
      <c r="E100" s="777"/>
      <c r="F100" s="814" t="s">
        <v>78</v>
      </c>
      <c r="G100" s="814"/>
      <c r="H100" s="814"/>
      <c r="I100" s="814"/>
      <c r="J100" s="814"/>
      <c r="K100" s="814"/>
      <c r="L100" s="814"/>
      <c r="M100" s="779" t="s">
        <v>30</v>
      </c>
      <c r="N100" s="780"/>
      <c r="O100" s="780"/>
      <c r="P100" s="781"/>
      <c r="Q100" s="815" t="s">
        <v>79</v>
      </c>
      <c r="R100" s="816"/>
      <c r="S100" s="816"/>
      <c r="T100" s="816"/>
      <c r="U100" s="816"/>
      <c r="V100" s="816"/>
      <c r="W100" s="816"/>
      <c r="X100" s="817"/>
      <c r="Y100" s="818"/>
      <c r="Z100" s="819"/>
      <c r="AA100" s="820"/>
      <c r="AB100" s="285" t="s">
        <v>102</v>
      </c>
      <c r="AC100" s="286"/>
      <c r="AD100" s="49" t="s">
        <v>65</v>
      </c>
      <c r="AE100" s="128"/>
      <c r="AF100" s="110"/>
      <c r="AG100" s="95"/>
    </row>
    <row r="101" spans="1:33" ht="42" customHeight="1" thickTop="1" x14ac:dyDescent="0.5">
      <c r="A101" s="97"/>
      <c r="B101" s="220"/>
      <c r="C101" s="227"/>
      <c r="D101" s="776">
        <f t="shared" si="6"/>
        <v>61106</v>
      </c>
      <c r="E101" s="777"/>
      <c r="F101" s="805" t="s">
        <v>80</v>
      </c>
      <c r="G101" s="806"/>
      <c r="H101" s="806"/>
      <c r="I101" s="806"/>
      <c r="J101" s="806"/>
      <c r="K101" s="806"/>
      <c r="L101" s="807"/>
      <c r="M101" s="779" t="s">
        <v>30</v>
      </c>
      <c r="N101" s="780"/>
      <c r="O101" s="780"/>
      <c r="P101" s="781"/>
      <c r="Q101" s="808" t="s">
        <v>81</v>
      </c>
      <c r="R101" s="809"/>
      <c r="S101" s="809"/>
      <c r="T101" s="809"/>
      <c r="U101" s="809"/>
      <c r="V101" s="809"/>
      <c r="W101" s="809"/>
      <c r="X101" s="810"/>
      <c r="Y101" s="811"/>
      <c r="Z101" s="812"/>
      <c r="AA101" s="813"/>
      <c r="AB101" s="260" t="s">
        <v>103</v>
      </c>
      <c r="AC101" s="261"/>
      <c r="AD101" s="50" t="s">
        <v>65</v>
      </c>
      <c r="AE101" s="128"/>
      <c r="AF101" s="110"/>
      <c r="AG101" s="95"/>
    </row>
    <row r="102" spans="1:33" ht="42" customHeight="1" x14ac:dyDescent="0.5">
      <c r="A102" s="97"/>
      <c r="B102" s="220"/>
      <c r="C102" s="227"/>
      <c r="D102" s="776">
        <f t="shared" si="6"/>
        <v>71107</v>
      </c>
      <c r="E102" s="777"/>
      <c r="F102" s="778" t="s">
        <v>82</v>
      </c>
      <c r="G102" s="778"/>
      <c r="H102" s="778"/>
      <c r="I102" s="778"/>
      <c r="J102" s="778"/>
      <c r="K102" s="778"/>
      <c r="L102" s="778"/>
      <c r="M102" s="779" t="s">
        <v>30</v>
      </c>
      <c r="N102" s="780"/>
      <c r="O102" s="780"/>
      <c r="P102" s="781"/>
      <c r="Q102" s="782" t="s">
        <v>83</v>
      </c>
      <c r="R102" s="828"/>
      <c r="S102" s="828"/>
      <c r="T102" s="828"/>
      <c r="U102" s="828"/>
      <c r="V102" s="828"/>
      <c r="W102" s="828"/>
      <c r="X102" s="829"/>
      <c r="Y102" s="785"/>
      <c r="Z102" s="786"/>
      <c r="AA102" s="787"/>
      <c r="AB102" s="172" t="s">
        <v>104</v>
      </c>
      <c r="AC102" s="173"/>
      <c r="AD102" s="47" t="s">
        <v>65</v>
      </c>
      <c r="AE102" s="128"/>
      <c r="AF102" s="110"/>
      <c r="AG102" s="95"/>
    </row>
    <row r="103" spans="1:33" ht="42" customHeight="1" x14ac:dyDescent="0.5">
      <c r="A103" s="97"/>
      <c r="B103" s="220"/>
      <c r="C103" s="227"/>
      <c r="D103" s="776">
        <f t="shared" si="6"/>
        <v>81108</v>
      </c>
      <c r="E103" s="777"/>
      <c r="F103" s="821" t="s">
        <v>127</v>
      </c>
      <c r="G103" s="821"/>
      <c r="H103" s="821"/>
      <c r="I103" s="821"/>
      <c r="J103" s="821"/>
      <c r="K103" s="821"/>
      <c r="L103" s="821"/>
      <c r="M103" s="779" t="s">
        <v>30</v>
      </c>
      <c r="N103" s="780"/>
      <c r="O103" s="780"/>
      <c r="P103" s="781"/>
      <c r="Q103" s="822" t="s">
        <v>84</v>
      </c>
      <c r="R103" s="823"/>
      <c r="S103" s="823"/>
      <c r="T103" s="823"/>
      <c r="U103" s="823"/>
      <c r="V103" s="823"/>
      <c r="W103" s="823"/>
      <c r="X103" s="824"/>
      <c r="Y103" s="825"/>
      <c r="Z103" s="826"/>
      <c r="AA103" s="827"/>
      <c r="AB103" s="276" t="s">
        <v>105</v>
      </c>
      <c r="AC103" s="277"/>
      <c r="AD103" s="51" t="s">
        <v>65</v>
      </c>
      <c r="AE103" s="128"/>
      <c r="AF103" s="110"/>
      <c r="AG103" s="95"/>
    </row>
    <row r="104" spans="1:33" ht="42" customHeight="1" thickBot="1" x14ac:dyDescent="0.55000000000000004">
      <c r="A104" s="97"/>
      <c r="B104" s="220"/>
      <c r="C104" s="227"/>
      <c r="D104" s="776">
        <f t="shared" si="6"/>
        <v>91109</v>
      </c>
      <c r="E104" s="777"/>
      <c r="F104" s="814" t="s">
        <v>85</v>
      </c>
      <c r="G104" s="814"/>
      <c r="H104" s="814"/>
      <c r="I104" s="814"/>
      <c r="J104" s="814"/>
      <c r="K104" s="814"/>
      <c r="L104" s="814"/>
      <c r="M104" s="833" t="s">
        <v>87</v>
      </c>
      <c r="N104" s="834"/>
      <c r="O104" s="834"/>
      <c r="P104" s="835"/>
      <c r="Q104" s="815" t="s">
        <v>92</v>
      </c>
      <c r="R104" s="816"/>
      <c r="S104" s="816"/>
      <c r="T104" s="816"/>
      <c r="U104" s="816"/>
      <c r="V104" s="816"/>
      <c r="W104" s="816"/>
      <c r="X104" s="817"/>
      <c r="Y104" s="818"/>
      <c r="Z104" s="819"/>
      <c r="AA104" s="820"/>
      <c r="AB104" s="144" t="s">
        <v>106</v>
      </c>
      <c r="AC104" s="145"/>
      <c r="AD104" s="49" t="s">
        <v>65</v>
      </c>
      <c r="AE104" s="128"/>
      <c r="AF104" s="110"/>
      <c r="AG104" s="95"/>
    </row>
    <row r="105" spans="1:33" ht="42" customHeight="1" thickTop="1" x14ac:dyDescent="0.5">
      <c r="A105" s="97"/>
      <c r="B105" s="220"/>
      <c r="C105" s="227"/>
      <c r="D105" s="776">
        <f t="shared" si="6"/>
        <v>101110</v>
      </c>
      <c r="E105" s="777"/>
      <c r="F105" s="830" t="s">
        <v>88</v>
      </c>
      <c r="G105" s="830"/>
      <c r="H105" s="830"/>
      <c r="I105" s="830"/>
      <c r="J105" s="830"/>
      <c r="K105" s="830"/>
      <c r="L105" s="830"/>
      <c r="M105" s="779" t="s">
        <v>30</v>
      </c>
      <c r="N105" s="780"/>
      <c r="O105" s="780"/>
      <c r="P105" s="781"/>
      <c r="Q105" s="808" t="s">
        <v>89</v>
      </c>
      <c r="R105" s="831"/>
      <c r="S105" s="831"/>
      <c r="T105" s="831"/>
      <c r="U105" s="831"/>
      <c r="V105" s="831"/>
      <c r="W105" s="831"/>
      <c r="X105" s="832"/>
      <c r="Y105" s="811"/>
      <c r="Z105" s="812"/>
      <c r="AA105" s="813"/>
      <c r="AB105" s="260" t="s">
        <v>107</v>
      </c>
      <c r="AC105" s="261"/>
      <c r="AD105" s="50" t="s">
        <v>65</v>
      </c>
      <c r="AE105" s="128"/>
      <c r="AF105" s="110"/>
      <c r="AG105" s="95"/>
    </row>
    <row r="106" spans="1:33" ht="42" customHeight="1" x14ac:dyDescent="0.5">
      <c r="A106" s="97"/>
      <c r="B106" s="220"/>
      <c r="C106" s="227"/>
      <c r="D106" s="776">
        <f t="shared" si="6"/>
        <v>111111</v>
      </c>
      <c r="E106" s="777"/>
      <c r="F106" s="778" t="s">
        <v>135</v>
      </c>
      <c r="G106" s="778"/>
      <c r="H106" s="778"/>
      <c r="I106" s="778"/>
      <c r="J106" s="778"/>
      <c r="K106" s="778"/>
      <c r="L106" s="778"/>
      <c r="M106" s="779" t="s">
        <v>30</v>
      </c>
      <c r="N106" s="780"/>
      <c r="O106" s="780"/>
      <c r="P106" s="781"/>
      <c r="Q106" s="782" t="s">
        <v>94</v>
      </c>
      <c r="R106" s="836"/>
      <c r="S106" s="836"/>
      <c r="T106" s="836"/>
      <c r="U106" s="836"/>
      <c r="V106" s="836"/>
      <c r="W106" s="836"/>
      <c r="X106" s="837"/>
      <c r="Y106" s="785"/>
      <c r="Z106" s="786"/>
      <c r="AA106" s="787"/>
      <c r="AB106" s="172" t="s">
        <v>108</v>
      </c>
      <c r="AC106" s="173"/>
      <c r="AD106" s="47" t="s">
        <v>65</v>
      </c>
      <c r="AE106" s="128"/>
      <c r="AF106" s="110"/>
      <c r="AG106" s="95"/>
    </row>
    <row r="107" spans="1:33" ht="42" customHeight="1" x14ac:dyDescent="0.5">
      <c r="A107" s="97"/>
      <c r="B107" s="33"/>
      <c r="C107" s="32"/>
      <c r="D107" s="776">
        <f t="shared" si="6"/>
        <v>121112</v>
      </c>
      <c r="E107" s="777"/>
      <c r="F107" s="778" t="s">
        <v>136</v>
      </c>
      <c r="G107" s="778"/>
      <c r="H107" s="778"/>
      <c r="I107" s="778"/>
      <c r="J107" s="778"/>
      <c r="K107" s="778"/>
      <c r="L107" s="778"/>
      <c r="M107" s="779" t="s">
        <v>30</v>
      </c>
      <c r="N107" s="780"/>
      <c r="O107" s="780"/>
      <c r="P107" s="781"/>
      <c r="Q107" s="782" t="s">
        <v>95</v>
      </c>
      <c r="R107" s="836"/>
      <c r="S107" s="836"/>
      <c r="T107" s="836"/>
      <c r="U107" s="836"/>
      <c r="V107" s="836"/>
      <c r="W107" s="836"/>
      <c r="X107" s="837"/>
      <c r="Y107" s="785"/>
      <c r="Z107" s="786"/>
      <c r="AA107" s="787"/>
      <c r="AB107" s="172" t="s">
        <v>108</v>
      </c>
      <c r="AC107" s="173"/>
      <c r="AD107" s="47" t="s">
        <v>65</v>
      </c>
      <c r="AE107" s="32"/>
      <c r="AF107" s="34"/>
      <c r="AG107" s="95"/>
    </row>
    <row r="108" spans="1:33" ht="11.1" customHeight="1" x14ac:dyDescent="0.2">
      <c r="A108" s="97"/>
      <c r="B108" s="13"/>
      <c r="C108" s="211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3"/>
      <c r="AF108" s="14"/>
      <c r="AG108" s="95"/>
    </row>
    <row r="109" spans="1:33" ht="4.5" customHeight="1" thickBot="1" x14ac:dyDescent="0.25">
      <c r="A109" s="97"/>
      <c r="B109" s="214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6"/>
      <c r="AG109" s="95"/>
    </row>
    <row r="110" spans="1:33" ht="14.25" x14ac:dyDescent="0.2">
      <c r="A110" s="97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</row>
    <row r="111" spans="1:33" ht="18.75" x14ac:dyDescent="0.5">
      <c r="A111" s="57"/>
      <c r="B111" s="56"/>
      <c r="C111" s="56"/>
      <c r="D111" s="640" t="s">
        <v>139</v>
      </c>
      <c r="E111" s="225"/>
      <c r="F111" s="225"/>
      <c r="G111" s="225"/>
      <c r="H111" s="644" t="s">
        <v>140</v>
      </c>
      <c r="I111" s="97"/>
      <c r="J111" s="640" t="str">
        <f t="shared" ref="J111:N111" si="7">D111</f>
        <v xml:space="preserve">نام بخش </v>
      </c>
      <c r="K111" s="225"/>
      <c r="L111" s="225"/>
      <c r="M111" s="225"/>
      <c r="N111" s="644" t="str">
        <f t="shared" si="7"/>
        <v xml:space="preserve">کد بخش </v>
      </c>
      <c r="O111" s="97"/>
      <c r="P111" s="59"/>
      <c r="Q111" s="59"/>
      <c r="R111" s="640" t="s">
        <v>139</v>
      </c>
      <c r="S111" s="225"/>
      <c r="T111" s="225"/>
      <c r="U111" s="225"/>
      <c r="V111" s="644" t="s">
        <v>140</v>
      </c>
      <c r="W111" s="97"/>
      <c r="X111" s="640" t="str">
        <f t="shared" ref="X111" si="8">R111</f>
        <v xml:space="preserve">نام بخش </v>
      </c>
      <c r="Y111" s="225"/>
      <c r="Z111" s="225"/>
      <c r="AA111" s="225"/>
      <c r="AB111" s="644" t="str">
        <f t="shared" ref="AB111" si="9">V111</f>
        <v xml:space="preserve">کد بخش </v>
      </c>
      <c r="AC111" s="97"/>
      <c r="AD111" s="56"/>
      <c r="AE111" s="56"/>
      <c r="AF111" s="56"/>
      <c r="AG111" s="56"/>
    </row>
    <row r="112" spans="1:33" ht="18" x14ac:dyDescent="0.2">
      <c r="A112" s="57"/>
      <c r="B112" s="56"/>
      <c r="C112" s="56"/>
      <c r="D112" s="640" t="s">
        <v>141</v>
      </c>
      <c r="E112" s="225"/>
      <c r="F112" s="225"/>
      <c r="G112" s="225"/>
      <c r="H112" s="641">
        <v>11</v>
      </c>
      <c r="I112" s="642"/>
      <c r="J112" s="640"/>
      <c r="K112" s="225"/>
      <c r="L112" s="225"/>
      <c r="M112" s="225"/>
      <c r="N112" s="641">
        <f>H118+5</f>
        <v>46</v>
      </c>
      <c r="O112" s="642"/>
      <c r="P112" s="59"/>
      <c r="Q112" s="59"/>
      <c r="R112" s="640" t="s">
        <v>142</v>
      </c>
      <c r="S112" s="225"/>
      <c r="T112" s="225"/>
      <c r="U112" s="225"/>
      <c r="V112" s="641">
        <f>N114+5</f>
        <v>61</v>
      </c>
      <c r="W112" s="642"/>
      <c r="X112" s="640"/>
      <c r="Y112" s="225"/>
      <c r="Z112" s="225"/>
      <c r="AA112" s="225"/>
      <c r="AB112" s="641">
        <f>V118+5</f>
        <v>96</v>
      </c>
      <c r="AC112" s="642"/>
      <c r="AD112" s="56"/>
      <c r="AE112" s="56"/>
      <c r="AF112" s="56"/>
      <c r="AG112" s="56"/>
    </row>
    <row r="113" spans="1:33" ht="18" x14ac:dyDescent="0.2">
      <c r="A113" s="57"/>
      <c r="B113" s="56"/>
      <c r="C113" s="56"/>
      <c r="D113" s="640" t="s">
        <v>143</v>
      </c>
      <c r="E113" s="225"/>
      <c r="F113" s="225"/>
      <c r="G113" s="225"/>
      <c r="H113" s="641">
        <f>H112+5</f>
        <v>16</v>
      </c>
      <c r="I113" s="642"/>
      <c r="J113" s="640"/>
      <c r="K113" s="225"/>
      <c r="L113" s="225"/>
      <c r="M113" s="225"/>
      <c r="N113" s="641">
        <f>N112+5</f>
        <v>51</v>
      </c>
      <c r="O113" s="642"/>
      <c r="P113" s="59"/>
      <c r="Q113" s="59"/>
      <c r="R113" s="640"/>
      <c r="S113" s="225"/>
      <c r="T113" s="225"/>
      <c r="U113" s="225"/>
      <c r="V113" s="641">
        <f t="shared" ref="V113:V118" si="10">V112+5</f>
        <v>66</v>
      </c>
      <c r="W113" s="642"/>
      <c r="X113" s="640"/>
      <c r="Y113" s="225"/>
      <c r="Z113" s="225"/>
      <c r="AA113" s="225"/>
      <c r="AB113" s="641">
        <f>AB112+5</f>
        <v>101</v>
      </c>
      <c r="AC113" s="642"/>
      <c r="AD113" s="56"/>
      <c r="AE113" s="56"/>
      <c r="AF113" s="56"/>
      <c r="AG113" s="56"/>
    </row>
    <row r="114" spans="1:33" ht="18" x14ac:dyDescent="0.2">
      <c r="A114" s="57"/>
      <c r="B114" s="56"/>
      <c r="C114" s="56"/>
      <c r="D114" s="640"/>
      <c r="E114" s="225"/>
      <c r="F114" s="225"/>
      <c r="G114" s="225"/>
      <c r="H114" s="641">
        <f t="shared" ref="H114:H118" si="11">H113+5</f>
        <v>21</v>
      </c>
      <c r="I114" s="642"/>
      <c r="J114" s="640"/>
      <c r="K114" s="225"/>
      <c r="L114" s="225"/>
      <c r="M114" s="225"/>
      <c r="N114" s="641">
        <f>N113+5</f>
        <v>56</v>
      </c>
      <c r="O114" s="642"/>
      <c r="P114" s="59"/>
      <c r="Q114" s="59"/>
      <c r="R114" s="640"/>
      <c r="S114" s="225"/>
      <c r="T114" s="225"/>
      <c r="U114" s="225"/>
      <c r="V114" s="641">
        <f t="shared" si="10"/>
        <v>71</v>
      </c>
      <c r="W114" s="642"/>
      <c r="X114" s="640"/>
      <c r="Y114" s="225"/>
      <c r="Z114" s="225"/>
      <c r="AA114" s="225"/>
      <c r="AB114" s="641"/>
      <c r="AC114" s="642"/>
      <c r="AD114" s="56"/>
      <c r="AE114" s="56"/>
      <c r="AF114" s="56"/>
      <c r="AG114" s="56"/>
    </row>
    <row r="115" spans="1:33" ht="18" x14ac:dyDescent="0.2">
      <c r="A115" s="57"/>
      <c r="B115" s="56"/>
      <c r="C115" s="56"/>
      <c r="D115" s="640" t="s">
        <v>144</v>
      </c>
      <c r="E115" s="643"/>
      <c r="F115" s="643"/>
      <c r="G115" s="643"/>
      <c r="H115" s="641">
        <f t="shared" si="11"/>
        <v>26</v>
      </c>
      <c r="I115" s="642"/>
      <c r="J115" s="640"/>
      <c r="K115" s="225"/>
      <c r="L115" s="225"/>
      <c r="M115" s="225"/>
      <c r="N115" s="641"/>
      <c r="O115" s="642"/>
      <c r="P115" s="59"/>
      <c r="Q115" s="59"/>
      <c r="R115" s="640"/>
      <c r="S115" s="643"/>
      <c r="T115" s="643"/>
      <c r="U115" s="643"/>
      <c r="V115" s="641">
        <f t="shared" si="10"/>
        <v>76</v>
      </c>
      <c r="W115" s="642"/>
      <c r="X115" s="640"/>
      <c r="Y115" s="225"/>
      <c r="Z115" s="225"/>
      <c r="AA115" s="225"/>
      <c r="AB115" s="641"/>
      <c r="AC115" s="642"/>
      <c r="AD115" s="56"/>
      <c r="AE115" s="56"/>
      <c r="AF115" s="56"/>
      <c r="AG115" s="56"/>
    </row>
    <row r="116" spans="1:33" ht="18" x14ac:dyDescent="0.2">
      <c r="A116" s="57"/>
      <c r="B116" s="56"/>
      <c r="C116" s="56"/>
      <c r="D116" s="640" t="s">
        <v>145</v>
      </c>
      <c r="E116" s="225"/>
      <c r="F116" s="225"/>
      <c r="G116" s="225"/>
      <c r="H116" s="641">
        <f t="shared" si="11"/>
        <v>31</v>
      </c>
      <c r="I116" s="642"/>
      <c r="J116" s="640"/>
      <c r="K116" s="225"/>
      <c r="L116" s="225"/>
      <c r="M116" s="225"/>
      <c r="N116" s="641"/>
      <c r="O116" s="642"/>
      <c r="P116" s="59"/>
      <c r="Q116" s="59"/>
      <c r="R116" s="640" t="s">
        <v>146</v>
      </c>
      <c r="S116" s="225"/>
      <c r="T116" s="225"/>
      <c r="U116" s="225"/>
      <c r="V116" s="641">
        <f t="shared" si="10"/>
        <v>81</v>
      </c>
      <c r="W116" s="642"/>
      <c r="X116" s="640"/>
      <c r="Y116" s="225"/>
      <c r="Z116" s="225"/>
      <c r="AA116" s="225"/>
      <c r="AB116" s="641"/>
      <c r="AC116" s="642"/>
      <c r="AD116" s="56"/>
      <c r="AE116" s="56"/>
      <c r="AF116" s="56"/>
      <c r="AG116" s="56"/>
    </row>
    <row r="117" spans="1:33" ht="18" x14ac:dyDescent="0.2">
      <c r="A117" s="57"/>
      <c r="B117" s="56"/>
      <c r="C117" s="56"/>
      <c r="D117" s="640" t="s">
        <v>147</v>
      </c>
      <c r="E117" s="225"/>
      <c r="F117" s="225"/>
      <c r="G117" s="225"/>
      <c r="H117" s="641">
        <f t="shared" si="11"/>
        <v>36</v>
      </c>
      <c r="I117" s="642"/>
      <c r="J117" s="640"/>
      <c r="K117" s="225"/>
      <c r="L117" s="225"/>
      <c r="M117" s="225"/>
      <c r="N117" s="641"/>
      <c r="O117" s="642"/>
      <c r="P117" s="59"/>
      <c r="Q117" s="59"/>
      <c r="R117" s="640"/>
      <c r="S117" s="225"/>
      <c r="T117" s="225"/>
      <c r="U117" s="225"/>
      <c r="V117" s="641">
        <f t="shared" si="10"/>
        <v>86</v>
      </c>
      <c r="W117" s="642"/>
      <c r="X117" s="640"/>
      <c r="Y117" s="225"/>
      <c r="Z117" s="225"/>
      <c r="AA117" s="225"/>
      <c r="AB117" s="641"/>
      <c r="AC117" s="642"/>
      <c r="AD117" s="56"/>
      <c r="AE117" s="56"/>
      <c r="AF117" s="56"/>
      <c r="AG117" s="56"/>
    </row>
    <row r="118" spans="1:33" ht="18" x14ac:dyDescent="0.2">
      <c r="A118" s="57"/>
      <c r="B118" s="56"/>
      <c r="C118" s="56"/>
      <c r="D118" s="640" t="s">
        <v>148</v>
      </c>
      <c r="E118" s="225"/>
      <c r="F118" s="225"/>
      <c r="G118" s="225"/>
      <c r="H118" s="641">
        <f t="shared" si="11"/>
        <v>41</v>
      </c>
      <c r="I118" s="642"/>
      <c r="J118" s="640" t="s">
        <v>148</v>
      </c>
      <c r="K118" s="225"/>
      <c r="L118" s="225"/>
      <c r="M118" s="225"/>
      <c r="N118" s="641">
        <v>41</v>
      </c>
      <c r="O118" s="642"/>
      <c r="P118" s="59"/>
      <c r="Q118" s="59"/>
      <c r="R118" s="640" t="s">
        <v>149</v>
      </c>
      <c r="S118" s="225"/>
      <c r="T118" s="225"/>
      <c r="U118" s="225"/>
      <c r="V118" s="641">
        <f t="shared" si="10"/>
        <v>91</v>
      </c>
      <c r="W118" s="642"/>
      <c r="X118" s="640"/>
      <c r="Y118" s="225"/>
      <c r="Z118" s="225"/>
      <c r="AA118" s="225"/>
      <c r="AB118" s="641"/>
      <c r="AC118" s="642"/>
      <c r="AD118" s="56"/>
      <c r="AE118" s="56"/>
      <c r="AF118" s="56"/>
      <c r="AG118" s="56"/>
    </row>
    <row r="119" spans="1:33" ht="14.25" x14ac:dyDescent="0.2">
      <c r="A119" s="57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</row>
    <row r="120" spans="1:33" ht="14.25" x14ac:dyDescent="0.2">
      <c r="A120" s="57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</row>
    <row r="121" spans="1:33" ht="15" thickBot="1" x14ac:dyDescent="0.25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ht="4.5" customHeight="1" x14ac:dyDescent="0.2">
      <c r="A122" s="97"/>
      <c r="B122" s="217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9"/>
      <c r="AG122" s="95"/>
    </row>
    <row r="123" spans="1:33" ht="15.95" customHeight="1" x14ac:dyDescent="0.2">
      <c r="A123" s="97"/>
      <c r="B123" s="220"/>
      <c r="C123" s="221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5"/>
      <c r="X123" s="225"/>
      <c r="Y123" s="225"/>
      <c r="Z123" s="225"/>
      <c r="AA123" s="225"/>
      <c r="AB123" s="225"/>
      <c r="AC123" s="225"/>
      <c r="AD123" s="225"/>
      <c r="AE123" s="226"/>
      <c r="AF123" s="110"/>
      <c r="AG123" s="95"/>
    </row>
    <row r="124" spans="1:33" ht="15.95" customHeight="1" x14ac:dyDescent="0.2">
      <c r="A124" s="97"/>
      <c r="B124" s="220"/>
      <c r="C124" s="223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95"/>
      <c r="X124" s="95"/>
      <c r="Y124" s="95"/>
      <c r="Z124" s="95"/>
      <c r="AA124" s="95"/>
      <c r="AB124" s="95"/>
      <c r="AC124" s="95"/>
      <c r="AD124" s="95"/>
      <c r="AE124" s="227"/>
      <c r="AF124" s="110"/>
      <c r="AG124" s="95"/>
    </row>
    <row r="125" spans="1:33" ht="15.95" customHeight="1" x14ac:dyDescent="0.2">
      <c r="A125" s="97"/>
      <c r="B125" s="220"/>
      <c r="C125" s="223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95"/>
      <c r="X125" s="95"/>
      <c r="Y125" s="95"/>
      <c r="Z125" s="95"/>
      <c r="AA125" s="95"/>
      <c r="AB125" s="95"/>
      <c r="AC125" s="95"/>
      <c r="AD125" s="95"/>
      <c r="AE125" s="227"/>
      <c r="AF125" s="110"/>
      <c r="AG125" s="95"/>
    </row>
    <row r="126" spans="1:33" ht="15.95" customHeight="1" x14ac:dyDescent="0.2">
      <c r="A126" s="97"/>
      <c r="B126" s="220"/>
      <c r="C126" s="223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95"/>
      <c r="X126" s="95"/>
      <c r="Y126" s="95"/>
      <c r="Z126" s="95"/>
      <c r="AA126" s="95"/>
      <c r="AB126" s="95"/>
      <c r="AC126" s="95"/>
      <c r="AD126" s="95"/>
      <c r="AE126" s="227"/>
      <c r="AF126" s="110"/>
      <c r="AG126" s="95"/>
    </row>
    <row r="127" spans="1:33" ht="15.95" customHeight="1" x14ac:dyDescent="0.2">
      <c r="A127" s="97"/>
      <c r="B127" s="220"/>
      <c r="C127" s="223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95"/>
      <c r="X127" s="95"/>
      <c r="Y127" s="95"/>
      <c r="Z127" s="95"/>
      <c r="AA127" s="95"/>
      <c r="AB127" s="95"/>
      <c r="AC127" s="95"/>
      <c r="AD127" s="95"/>
      <c r="AE127" s="227"/>
      <c r="AF127" s="110"/>
      <c r="AG127" s="95"/>
    </row>
    <row r="128" spans="1:33" ht="15.95" customHeight="1" x14ac:dyDescent="0.2">
      <c r="A128" s="97"/>
      <c r="B128" s="220"/>
      <c r="C128" s="223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645" t="str">
        <f t="shared" ref="W128:Z128" si="12">W8</f>
        <v>کد مدرک :</v>
      </c>
      <c r="X128" s="645"/>
      <c r="Y128" s="645"/>
      <c r="Z128" s="112" t="str">
        <f t="shared" si="12"/>
        <v>SP- Pr- 1395- 0023</v>
      </c>
      <c r="AA128" s="112"/>
      <c r="AB128" s="112"/>
      <c r="AC128" s="112"/>
      <c r="AD128" s="112"/>
      <c r="AE128" s="113"/>
      <c r="AF128" s="110"/>
      <c r="AG128" s="95"/>
    </row>
    <row r="129" spans="1:33" ht="15.95" customHeight="1" x14ac:dyDescent="0.2">
      <c r="A129" s="97"/>
      <c r="B129" s="220"/>
      <c r="C129" s="223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645"/>
      <c r="X129" s="645"/>
      <c r="Y129" s="645"/>
      <c r="Z129" s="112"/>
      <c r="AA129" s="112"/>
      <c r="AB129" s="112"/>
      <c r="AC129" s="112"/>
      <c r="AD129" s="112"/>
      <c r="AE129" s="113"/>
      <c r="AF129" s="110"/>
      <c r="AG129" s="95"/>
    </row>
    <row r="130" spans="1:33" ht="20.100000000000001" customHeight="1" x14ac:dyDescent="0.6">
      <c r="A130" s="97"/>
      <c r="B130" s="220"/>
      <c r="C130" s="658" t="str">
        <f>C10</f>
        <v>سازمان غذا و دارو</v>
      </c>
      <c r="D130" s="659"/>
      <c r="E130" s="659"/>
      <c r="F130" s="659"/>
      <c r="G130" s="659"/>
      <c r="H130" s="659"/>
      <c r="I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60"/>
      <c r="AE130" s="660"/>
      <c r="AF130" s="110"/>
      <c r="AG130" s="95"/>
    </row>
    <row r="131" spans="1:33" ht="20.100000000000001" customHeight="1" x14ac:dyDescent="0.55000000000000004">
      <c r="A131" s="97"/>
      <c r="B131" s="220"/>
      <c r="C131" s="661" t="str">
        <f>C11</f>
        <v>اداره کل نظارت و ارزیابی فرآورده های خوراکی و آشامیدنی،آرایشی و بهداشتی</v>
      </c>
      <c r="D131" s="662"/>
      <c r="E131" s="662"/>
      <c r="F131" s="662"/>
      <c r="G131" s="662"/>
      <c r="H131" s="662"/>
      <c r="I131" s="662"/>
      <c r="J131" s="662"/>
      <c r="K131" s="662"/>
      <c r="L131" s="662"/>
      <c r="M131" s="662"/>
      <c r="N131" s="662"/>
      <c r="O131" s="662"/>
      <c r="P131" s="662"/>
      <c r="Q131" s="662"/>
      <c r="R131" s="662"/>
      <c r="S131" s="662"/>
      <c r="T131" s="662"/>
      <c r="U131" s="662"/>
      <c r="V131" s="662"/>
      <c r="W131" s="662"/>
      <c r="X131" s="662"/>
      <c r="Y131" s="662"/>
      <c r="Z131" s="662"/>
      <c r="AA131" s="662"/>
      <c r="AB131" s="662"/>
      <c r="AC131" s="662"/>
      <c r="AD131" s="663"/>
      <c r="AE131" s="663"/>
      <c r="AF131" s="110"/>
      <c r="AG131" s="95"/>
    </row>
    <row r="132" spans="1:33" ht="20.100000000000001" customHeight="1" x14ac:dyDescent="0.55000000000000004">
      <c r="A132" s="97"/>
      <c r="B132" s="220"/>
      <c r="C132" s="664" t="str">
        <f>C12</f>
        <v>دستورالعمل اجرایی نحوه صدور،اصلاح و تمدید پروانه بهداشتی ساخت فرآورده های خوراکی، آشامیدنی، آرایشی وبهداشتی</v>
      </c>
      <c r="D132" s="662"/>
      <c r="E132" s="662"/>
      <c r="F132" s="662"/>
      <c r="G132" s="662"/>
      <c r="H132" s="662"/>
      <c r="I132" s="662"/>
      <c r="J132" s="662"/>
      <c r="K132" s="662"/>
      <c r="L132" s="662"/>
      <c r="M132" s="662"/>
      <c r="N132" s="662"/>
      <c r="O132" s="662"/>
      <c r="P132" s="662"/>
      <c r="Q132" s="662"/>
      <c r="R132" s="662"/>
      <c r="S132" s="662"/>
      <c r="T132" s="662"/>
      <c r="U132" s="662"/>
      <c r="V132" s="662"/>
      <c r="W132" s="662"/>
      <c r="X132" s="662"/>
      <c r="Y132" s="662"/>
      <c r="Z132" s="662"/>
      <c r="AA132" s="662"/>
      <c r="AB132" s="662"/>
      <c r="AC132" s="662"/>
      <c r="AD132" s="663"/>
      <c r="AE132" s="663"/>
      <c r="AF132" s="110"/>
      <c r="AG132" s="95"/>
    </row>
    <row r="133" spans="1:33" ht="4.5" customHeight="1" thickBot="1" x14ac:dyDescent="0.25">
      <c r="A133" s="97"/>
      <c r="B133" s="220"/>
      <c r="C133" s="32"/>
      <c r="D133" s="123">
        <f t="shared" ref="D133" si="13">D13</f>
        <v>0</v>
      </c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32"/>
      <c r="AF133" s="110"/>
      <c r="AG133" s="95"/>
    </row>
    <row r="134" spans="1:33" ht="27" customHeight="1" x14ac:dyDescent="0.2">
      <c r="A134" s="97"/>
      <c r="B134" s="220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6"/>
      <c r="AF134" s="110"/>
      <c r="AG134" s="95"/>
    </row>
    <row r="135" spans="1:33" ht="30" customHeight="1" x14ac:dyDescent="0.55000000000000004">
      <c r="A135" s="97"/>
      <c r="B135" s="220"/>
      <c r="C135" s="127"/>
      <c r="D135" s="851" t="s">
        <v>2</v>
      </c>
      <c r="E135" s="852"/>
      <c r="F135" s="851" t="s">
        <v>3</v>
      </c>
      <c r="G135" s="852"/>
      <c r="H135" s="852"/>
      <c r="I135" s="852"/>
      <c r="J135" s="852"/>
      <c r="K135" s="852"/>
      <c r="L135" s="852"/>
      <c r="M135" s="872" t="s">
        <v>4</v>
      </c>
      <c r="N135" s="873"/>
      <c r="O135" s="873"/>
      <c r="P135" s="874"/>
      <c r="Q135" s="878" t="s">
        <v>5</v>
      </c>
      <c r="R135" s="873"/>
      <c r="S135" s="873"/>
      <c r="T135" s="873"/>
      <c r="U135" s="873"/>
      <c r="V135" s="873"/>
      <c r="W135" s="873"/>
      <c r="X135" s="874"/>
      <c r="Y135" s="854" t="s">
        <v>6</v>
      </c>
      <c r="Z135" s="852"/>
      <c r="AA135" s="852"/>
      <c r="AB135" s="854" t="s">
        <v>7</v>
      </c>
      <c r="AC135" s="852"/>
      <c r="AD135" s="852"/>
      <c r="AE135" s="234"/>
      <c r="AF135" s="110"/>
      <c r="AG135" s="95"/>
    </row>
    <row r="136" spans="1:33" ht="21.95" customHeight="1" x14ac:dyDescent="0.55000000000000004">
      <c r="A136" s="97"/>
      <c r="B136" s="220"/>
      <c r="C136" s="128"/>
      <c r="D136" s="853"/>
      <c r="E136" s="852"/>
      <c r="F136" s="852"/>
      <c r="G136" s="852"/>
      <c r="H136" s="852"/>
      <c r="I136" s="852"/>
      <c r="J136" s="852"/>
      <c r="K136" s="852"/>
      <c r="L136" s="852"/>
      <c r="M136" s="875"/>
      <c r="N136" s="876"/>
      <c r="O136" s="876"/>
      <c r="P136" s="877"/>
      <c r="Q136" s="879" t="s">
        <v>8</v>
      </c>
      <c r="R136" s="880"/>
      <c r="S136" s="880"/>
      <c r="T136" s="880"/>
      <c r="U136" s="881" t="s">
        <v>9</v>
      </c>
      <c r="V136" s="880"/>
      <c r="W136" s="880"/>
      <c r="X136" s="882"/>
      <c r="Y136" s="852"/>
      <c r="Z136" s="852"/>
      <c r="AA136" s="852"/>
      <c r="AB136" s="855"/>
      <c r="AC136" s="855"/>
      <c r="AD136" s="855"/>
      <c r="AE136" s="227"/>
      <c r="AF136" s="110"/>
      <c r="AG136" s="95"/>
    </row>
    <row r="137" spans="1:33" ht="42" customHeight="1" x14ac:dyDescent="0.5">
      <c r="A137" s="97"/>
      <c r="B137" s="220"/>
      <c r="C137" s="128"/>
      <c r="D137" s="776">
        <f>D107+10001</f>
        <v>131113</v>
      </c>
      <c r="E137" s="777"/>
      <c r="F137" s="802" t="s">
        <v>137</v>
      </c>
      <c r="G137" s="856"/>
      <c r="H137" s="856"/>
      <c r="I137" s="856"/>
      <c r="J137" s="856"/>
      <c r="K137" s="856"/>
      <c r="L137" s="857"/>
      <c r="M137" s="779" t="s">
        <v>30</v>
      </c>
      <c r="N137" s="780"/>
      <c r="O137" s="780"/>
      <c r="P137" s="781"/>
      <c r="Q137" s="782" t="s">
        <v>96</v>
      </c>
      <c r="R137" s="836"/>
      <c r="S137" s="836"/>
      <c r="T137" s="836"/>
      <c r="U137" s="836"/>
      <c r="V137" s="836"/>
      <c r="W137" s="836"/>
      <c r="X137" s="837"/>
      <c r="Y137" s="785" t="s">
        <v>98</v>
      </c>
      <c r="Z137" s="786"/>
      <c r="AA137" s="787"/>
      <c r="AB137" s="172" t="s">
        <v>109</v>
      </c>
      <c r="AC137" s="173"/>
      <c r="AD137" s="47" t="s">
        <v>65</v>
      </c>
      <c r="AE137" s="227"/>
      <c r="AF137" s="110"/>
      <c r="AG137" s="95"/>
    </row>
    <row r="138" spans="1:33" ht="42" customHeight="1" thickBot="1" x14ac:dyDescent="0.55000000000000004">
      <c r="A138" s="97"/>
      <c r="B138" s="220"/>
      <c r="C138" s="128"/>
      <c r="D138" s="776">
        <f t="shared" ref="D138" si="14">D137+10001</f>
        <v>141114</v>
      </c>
      <c r="E138" s="777"/>
      <c r="F138" s="814" t="s">
        <v>138</v>
      </c>
      <c r="G138" s="814"/>
      <c r="H138" s="814"/>
      <c r="I138" s="814"/>
      <c r="J138" s="814"/>
      <c r="K138" s="814"/>
      <c r="L138" s="814"/>
      <c r="M138" s="779" t="s">
        <v>30</v>
      </c>
      <c r="N138" s="780"/>
      <c r="O138" s="780"/>
      <c r="P138" s="781"/>
      <c r="Q138" s="815" t="s">
        <v>97</v>
      </c>
      <c r="R138" s="816"/>
      <c r="S138" s="816"/>
      <c r="T138" s="816"/>
      <c r="U138" s="816"/>
      <c r="V138" s="816"/>
      <c r="W138" s="816"/>
      <c r="X138" s="817"/>
      <c r="Y138" s="818"/>
      <c r="Z138" s="819"/>
      <c r="AA138" s="820"/>
      <c r="AB138" s="172" t="s">
        <v>109</v>
      </c>
      <c r="AC138" s="173"/>
      <c r="AD138" s="49" t="s">
        <v>65</v>
      </c>
      <c r="AE138" s="227"/>
      <c r="AF138" s="110"/>
      <c r="AG138" s="95"/>
    </row>
    <row r="139" spans="1:33" ht="33.950000000000003" customHeight="1" thickTop="1" x14ac:dyDescent="0.5">
      <c r="A139" s="97"/>
      <c r="B139" s="220"/>
      <c r="C139" s="128"/>
      <c r="D139" s="847">
        <f>((LEFT(D138,2)+1)*10000)+(H113*100)+1</f>
        <v>151601</v>
      </c>
      <c r="E139" s="848"/>
      <c r="F139" s="862" t="s">
        <v>119</v>
      </c>
      <c r="G139" s="863"/>
      <c r="H139" s="863"/>
      <c r="I139" s="863"/>
      <c r="J139" s="864"/>
      <c r="K139" s="864"/>
      <c r="L139" s="865"/>
      <c r="M139" s="866" t="s">
        <v>77</v>
      </c>
      <c r="N139" s="867"/>
      <c r="O139" s="867"/>
      <c r="P139" s="868"/>
      <c r="Q139" s="205">
        <f t="shared" ref="Q139" si="15">$Q$140</f>
        <v>24.7</v>
      </c>
      <c r="R139" s="206"/>
      <c r="S139" s="869"/>
      <c r="T139" s="869"/>
      <c r="U139" s="208">
        <f t="shared" ref="U139" si="16">$U$140</f>
        <v>25.3</v>
      </c>
      <c r="V139" s="870"/>
      <c r="W139" s="870"/>
      <c r="X139" s="871"/>
      <c r="Y139" s="166">
        <v>25</v>
      </c>
      <c r="Z139" s="167"/>
      <c r="AA139" s="168"/>
      <c r="AB139" s="239" t="s">
        <v>110</v>
      </c>
      <c r="AC139" s="240"/>
      <c r="AD139" s="52" t="s">
        <v>65</v>
      </c>
      <c r="AE139" s="227"/>
      <c r="AF139" s="110"/>
      <c r="AG139" s="95"/>
    </row>
    <row r="140" spans="1:33" ht="33.950000000000003" customHeight="1" thickBot="1" x14ac:dyDescent="0.55000000000000004">
      <c r="A140" s="97"/>
      <c r="B140" s="220"/>
      <c r="C140" s="128"/>
      <c r="D140" s="776"/>
      <c r="E140" s="777"/>
      <c r="F140" s="883">
        <v>30</v>
      </c>
      <c r="G140" s="883"/>
      <c r="H140" s="883"/>
      <c r="I140" s="883"/>
      <c r="J140" s="883"/>
      <c r="K140" s="883"/>
      <c r="L140" s="883"/>
      <c r="M140" s="779">
        <v>40</v>
      </c>
      <c r="N140" s="780"/>
      <c r="O140" s="780"/>
      <c r="P140" s="781"/>
      <c r="Q140" s="858">
        <f>IF(AND(Y139&gt;0,Y139&lt;F140),(Y139-0.3),IF(AND(Y139&gt;0,Y139&gt;=F140),(Y139-0.4),0))</f>
        <v>24.7</v>
      </c>
      <c r="R140" s="190"/>
      <c r="S140" s="859"/>
      <c r="T140" s="859"/>
      <c r="U140" s="190">
        <f>IF(AND(Y139&gt;0,Y139&lt;F140),(Y139+0.3),IF(AND(Y139&gt;0,Y139&gt;=F140),(Y139+0.4),0))</f>
        <v>25.3</v>
      </c>
      <c r="V140" s="860"/>
      <c r="W140" s="860"/>
      <c r="X140" s="861"/>
      <c r="Y140" s="194"/>
      <c r="Z140" s="195"/>
      <c r="AA140" s="195"/>
      <c r="AB140" s="241" t="s">
        <v>110</v>
      </c>
      <c r="AC140" s="242"/>
      <c r="AD140" s="47" t="s">
        <v>65</v>
      </c>
      <c r="AE140" s="227"/>
      <c r="AF140" s="110"/>
      <c r="AG140" s="95"/>
    </row>
    <row r="141" spans="1:33" ht="33.950000000000003" customHeight="1" thickTop="1" thickBot="1" x14ac:dyDescent="0.55000000000000004">
      <c r="A141" s="97"/>
      <c r="B141" s="220"/>
      <c r="C141" s="128"/>
      <c r="D141" s="776">
        <f>D139+10001</f>
        <v>161602</v>
      </c>
      <c r="E141" s="777"/>
      <c r="F141" s="814" t="s">
        <v>90</v>
      </c>
      <c r="G141" s="814"/>
      <c r="H141" s="814"/>
      <c r="I141" s="814"/>
      <c r="J141" s="814"/>
      <c r="K141" s="814"/>
      <c r="L141" s="814"/>
      <c r="M141" s="833" t="s">
        <v>91</v>
      </c>
      <c r="N141" s="834"/>
      <c r="O141" s="834"/>
      <c r="P141" s="835"/>
      <c r="Q141" s="162">
        <v>0</v>
      </c>
      <c r="R141" s="163"/>
      <c r="S141" s="842"/>
      <c r="T141" s="842"/>
      <c r="U141" s="163">
        <v>10</v>
      </c>
      <c r="V141" s="163"/>
      <c r="W141" s="842"/>
      <c r="X141" s="843"/>
      <c r="Y141" s="844"/>
      <c r="Z141" s="845"/>
      <c r="AA141" s="846"/>
      <c r="AB141" s="144" t="s">
        <v>111</v>
      </c>
      <c r="AC141" s="145"/>
      <c r="AD141" s="49" t="s">
        <v>65</v>
      </c>
      <c r="AE141" s="227"/>
      <c r="AF141" s="110"/>
      <c r="AG141" s="95"/>
    </row>
    <row r="142" spans="1:33" ht="33.950000000000003" customHeight="1" thickTop="1" x14ac:dyDescent="0.5">
      <c r="A142" s="97"/>
      <c r="B142" s="220"/>
      <c r="C142" s="128"/>
      <c r="D142" s="847">
        <f>((LEFT(D141,2)+1)*10000)+(V118*100)+1</f>
        <v>179101</v>
      </c>
      <c r="E142" s="848"/>
      <c r="F142" s="849" t="s">
        <v>31</v>
      </c>
      <c r="G142" s="849"/>
      <c r="H142" s="849"/>
      <c r="I142" s="849"/>
      <c r="J142" s="849"/>
      <c r="K142" s="849"/>
      <c r="L142" s="849"/>
      <c r="M142" s="838" t="s">
        <v>30</v>
      </c>
      <c r="N142" s="839"/>
      <c r="O142" s="839"/>
      <c r="P142" s="840"/>
      <c r="Q142" s="841" t="s">
        <v>32</v>
      </c>
      <c r="R142" s="839"/>
      <c r="S142" s="839"/>
      <c r="T142" s="839"/>
      <c r="U142" s="839"/>
      <c r="V142" s="839"/>
      <c r="W142" s="839"/>
      <c r="X142" s="840"/>
      <c r="Y142" s="850" t="s">
        <v>67</v>
      </c>
      <c r="Z142" s="850"/>
      <c r="AA142" s="850"/>
      <c r="AB142" s="154" t="s">
        <v>118</v>
      </c>
      <c r="AC142" s="155"/>
      <c r="AD142" s="48" t="s">
        <v>65</v>
      </c>
      <c r="AE142" s="227"/>
      <c r="AF142" s="110"/>
      <c r="AG142" s="95"/>
    </row>
    <row r="143" spans="1:33" ht="30" customHeight="1" x14ac:dyDescent="0.2">
      <c r="A143" s="97"/>
      <c r="B143" s="220"/>
      <c r="C143" s="128"/>
      <c r="D143" s="132" t="s">
        <v>54</v>
      </c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227"/>
      <c r="AF143" s="110"/>
      <c r="AG143" s="95"/>
    </row>
    <row r="144" spans="1:33" ht="30" customHeight="1" x14ac:dyDescent="0.2">
      <c r="A144" s="97"/>
      <c r="B144" s="220"/>
      <c r="C144" s="128"/>
      <c r="D144" s="107" t="s">
        <v>151</v>
      </c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227"/>
      <c r="AF144" s="110"/>
      <c r="AG144" s="95"/>
    </row>
    <row r="145" spans="1:33" ht="30" customHeight="1" x14ac:dyDescent="0.2">
      <c r="A145" s="97"/>
      <c r="B145" s="220"/>
      <c r="C145" s="128"/>
      <c r="D145" s="135" t="s">
        <v>33</v>
      </c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227"/>
      <c r="AF145" s="110"/>
      <c r="AG145" s="95"/>
    </row>
    <row r="146" spans="1:33" ht="18" customHeight="1" x14ac:dyDescent="0.2">
      <c r="A146" s="97"/>
      <c r="B146" s="220"/>
      <c r="C146" s="128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227"/>
      <c r="AF146" s="110"/>
      <c r="AG146" s="95"/>
    </row>
    <row r="147" spans="1:33" ht="15.95" customHeight="1" x14ac:dyDescent="0.2">
      <c r="A147" s="97"/>
      <c r="B147" s="220"/>
      <c r="C147" s="128"/>
      <c r="D147" s="137" t="s">
        <v>34</v>
      </c>
      <c r="E147" s="138"/>
      <c r="F147" s="138"/>
      <c r="G147" s="138"/>
      <c r="H147" s="138"/>
      <c r="I147" s="138"/>
      <c r="J147" s="138"/>
      <c r="K147" s="138"/>
      <c r="L147" s="138"/>
      <c r="M147" s="139"/>
      <c r="N147" s="140"/>
      <c r="O147" s="140"/>
      <c r="P147" s="140"/>
      <c r="Q147" s="140"/>
      <c r="R147" s="140"/>
      <c r="S147" s="140"/>
      <c r="T147" s="141" t="s">
        <v>51</v>
      </c>
      <c r="U147" s="142"/>
      <c r="V147" s="142"/>
      <c r="W147" s="142"/>
      <c r="X147" s="142"/>
      <c r="Y147" s="142"/>
      <c r="Z147" s="142"/>
      <c r="AA147" s="143"/>
      <c r="AB147" s="143"/>
      <c r="AC147" s="143"/>
      <c r="AD147" s="143"/>
      <c r="AE147" s="227"/>
      <c r="AF147" s="110"/>
      <c r="AG147" s="95"/>
    </row>
    <row r="148" spans="1:33" ht="15.95" customHeight="1" x14ac:dyDescent="0.2">
      <c r="A148" s="97"/>
      <c r="B148" s="220"/>
      <c r="C148" s="12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9"/>
      <c r="N148" s="140"/>
      <c r="O148" s="140"/>
      <c r="P148" s="140"/>
      <c r="Q148" s="140"/>
      <c r="R148" s="140"/>
      <c r="S148" s="140"/>
      <c r="T148" s="142"/>
      <c r="U148" s="142"/>
      <c r="V148" s="142"/>
      <c r="W148" s="142"/>
      <c r="X148" s="142"/>
      <c r="Y148" s="142"/>
      <c r="Z148" s="142"/>
      <c r="AA148" s="143"/>
      <c r="AB148" s="143"/>
      <c r="AC148" s="143"/>
      <c r="AD148" s="143"/>
      <c r="AE148" s="227"/>
      <c r="AF148" s="110"/>
      <c r="AG148" s="95"/>
    </row>
    <row r="149" spans="1:33" ht="32.1" customHeight="1" x14ac:dyDescent="0.2">
      <c r="A149" s="97"/>
      <c r="B149" s="220"/>
      <c r="C149" s="128"/>
      <c r="D149" s="107" t="s">
        <v>35</v>
      </c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227"/>
      <c r="AF149" s="110"/>
      <c r="AG149" s="95"/>
    </row>
    <row r="150" spans="1:33" ht="20.100000000000001" customHeight="1" x14ac:dyDescent="0.2">
      <c r="A150" s="97"/>
      <c r="B150" s="220"/>
      <c r="C150" s="128"/>
      <c r="D150" s="109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227"/>
      <c r="AF150" s="110"/>
      <c r="AG150" s="95"/>
    </row>
    <row r="151" spans="1:33" ht="35.1" customHeight="1" x14ac:dyDescent="0.2">
      <c r="A151" s="97"/>
      <c r="B151" s="220"/>
      <c r="C151" s="128"/>
      <c r="D151" s="98" t="s">
        <v>36</v>
      </c>
      <c r="E151" s="99"/>
      <c r="F151" s="99"/>
      <c r="G151" s="99"/>
      <c r="H151" s="99"/>
      <c r="I151" s="99"/>
      <c r="J151" s="99"/>
      <c r="K151" s="99"/>
      <c r="L151" s="99"/>
      <c r="M151" s="100"/>
      <c r="N151" s="101"/>
      <c r="O151" s="101"/>
      <c r="P151" s="101"/>
      <c r="Q151" s="101"/>
      <c r="R151" s="101"/>
      <c r="S151" s="101"/>
      <c r="T151" s="101"/>
      <c r="U151" s="101"/>
      <c r="V151" s="102" t="s">
        <v>38</v>
      </c>
      <c r="W151" s="103"/>
      <c r="X151" s="103"/>
      <c r="Y151" s="103"/>
      <c r="Z151" s="104"/>
      <c r="AA151" s="104"/>
      <c r="AB151" s="104"/>
      <c r="AC151" s="104"/>
      <c r="AD151" s="104"/>
      <c r="AE151" s="227"/>
      <c r="AF151" s="110"/>
      <c r="AG151" s="95"/>
    </row>
    <row r="152" spans="1:33" ht="20.100000000000001" customHeight="1" x14ac:dyDescent="0.2">
      <c r="A152" s="97"/>
      <c r="B152" s="220"/>
      <c r="C152" s="128"/>
      <c r="D152" s="96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227"/>
      <c r="AF152" s="110"/>
      <c r="AG152" s="95"/>
    </row>
    <row r="153" spans="1:33" ht="35.1" customHeight="1" x14ac:dyDescent="0.2">
      <c r="A153" s="97"/>
      <c r="B153" s="220"/>
      <c r="C153" s="128"/>
      <c r="D153" s="98" t="s">
        <v>52</v>
      </c>
      <c r="E153" s="99"/>
      <c r="F153" s="99"/>
      <c r="G153" s="99"/>
      <c r="H153" s="99"/>
      <c r="I153" s="99"/>
      <c r="J153" s="99"/>
      <c r="K153" s="99"/>
      <c r="L153" s="99"/>
      <c r="M153" s="100"/>
      <c r="N153" s="101"/>
      <c r="O153" s="101"/>
      <c r="P153" s="101"/>
      <c r="Q153" s="101"/>
      <c r="R153" s="101"/>
      <c r="S153" s="101"/>
      <c r="T153" s="101"/>
      <c r="U153" s="101"/>
      <c r="V153" s="102" t="s">
        <v>38</v>
      </c>
      <c r="W153" s="103"/>
      <c r="X153" s="103"/>
      <c r="Y153" s="103"/>
      <c r="Z153" s="104"/>
      <c r="AA153" s="104"/>
      <c r="AB153" s="104"/>
      <c r="AC153" s="104"/>
      <c r="AD153" s="104"/>
      <c r="AE153" s="227"/>
      <c r="AF153" s="110"/>
      <c r="AG153" s="95"/>
    </row>
    <row r="154" spans="1:33" ht="57" customHeight="1" x14ac:dyDescent="0.25">
      <c r="A154" s="97"/>
      <c r="B154" s="220"/>
      <c r="C154" s="128"/>
      <c r="D154" s="105" t="s">
        <v>53</v>
      </c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227"/>
      <c r="AF154" s="110"/>
      <c r="AG154" s="95"/>
    </row>
    <row r="155" spans="1:33" ht="4.5" customHeight="1" thickBot="1" x14ac:dyDescent="0.25">
      <c r="A155" s="97"/>
      <c r="B155" s="36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37"/>
      <c r="AG155" s="95"/>
    </row>
    <row r="156" spans="1:33" ht="15" customHeight="1" x14ac:dyDescent="0.2">
      <c r="A156" s="97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</row>
    <row r="157" spans="1:33" ht="9.9499999999999993" hidden="1" customHeight="1" x14ac:dyDescent="0.2"/>
    <row r="158" spans="1:33" ht="14.25" hidden="1" x14ac:dyDescent="0.2"/>
    <row r="159" spans="1:33" ht="14.25" hidden="1" x14ac:dyDescent="0.2"/>
    <row r="160" spans="1:33" ht="14.25" hidden="1" x14ac:dyDescent="0.2"/>
    <row r="161" ht="14.25" hidden="1" x14ac:dyDescent="0.2"/>
    <row r="162" ht="15" hidden="1" customHeight="1" x14ac:dyDescent="0.2"/>
    <row r="163" ht="15" hidden="1" customHeight="1" x14ac:dyDescent="0.2"/>
    <row r="164" ht="15" hidden="1" customHeight="1" x14ac:dyDescent="0.2"/>
    <row r="165" ht="15" hidden="1" customHeight="1" x14ac:dyDescent="0.2"/>
    <row r="166" ht="15" hidden="1" customHeight="1" x14ac:dyDescent="0.2"/>
    <row r="167" ht="15" hidden="1" customHeight="1" x14ac:dyDescent="0.2"/>
    <row r="168" ht="15" hidden="1" customHeight="1" x14ac:dyDescent="0.2"/>
    <row r="169" ht="15" hidden="1" customHeight="1" x14ac:dyDescent="0.2"/>
    <row r="170" ht="15" hidden="1" customHeight="1" x14ac:dyDescent="0.2"/>
    <row r="171" ht="15" hidden="1" customHeight="1" x14ac:dyDescent="0.2"/>
    <row r="172" ht="15" hidden="1" customHeight="1" x14ac:dyDescent="0.2"/>
    <row r="173" ht="15" hidden="1" customHeight="1" x14ac:dyDescent="0.2"/>
    <row r="174" ht="15" hidden="1" customHeight="1" x14ac:dyDescent="0.2"/>
    <row r="175" ht="15" hidden="1" customHeight="1" x14ac:dyDescent="0.2"/>
    <row r="176" ht="15" hidden="1" customHeight="1" x14ac:dyDescent="0.2"/>
    <row r="177" ht="15" hidden="1" customHeight="1" x14ac:dyDescent="0.2"/>
    <row r="178" ht="15" hidden="1" customHeight="1" x14ac:dyDescent="0.2"/>
    <row r="179" ht="15" hidden="1" customHeight="1" x14ac:dyDescent="0.2"/>
    <row r="180" ht="15" hidden="1" customHeight="1" x14ac:dyDescent="0.2"/>
    <row r="181" ht="15" hidden="1" customHeight="1" x14ac:dyDescent="0.2"/>
    <row r="182" ht="15" hidden="1" customHeight="1" x14ac:dyDescent="0.2"/>
    <row r="183" ht="15" hidden="1" customHeight="1" x14ac:dyDescent="0.2"/>
    <row r="184" ht="15" hidden="1" customHeight="1" x14ac:dyDescent="0.2"/>
    <row r="185" ht="15" hidden="1" customHeight="1" x14ac:dyDescent="0.2"/>
    <row r="186" ht="15" hidden="1" customHeight="1" x14ac:dyDescent="0.2"/>
    <row r="187" ht="15" hidden="1" customHeight="1" x14ac:dyDescent="0.2"/>
    <row r="188" ht="15" hidden="1" customHeight="1" x14ac:dyDescent="0.2"/>
    <row r="189" ht="15" hidden="1" customHeight="1" x14ac:dyDescent="0.2"/>
    <row r="190" ht="15" hidden="1" customHeight="1" x14ac:dyDescent="0.2"/>
    <row r="191" ht="0" hidden="1" customHeight="1" x14ac:dyDescent="0.2"/>
    <row r="192" ht="0" hidden="1" customHeight="1" x14ac:dyDescent="0.2"/>
    <row r="193" ht="0" hidden="1" customHeight="1" x14ac:dyDescent="0.2"/>
    <row r="194" ht="0" hidden="1" customHeight="1" x14ac:dyDescent="0.2"/>
    <row r="195" ht="0" hidden="1" customHeight="1" x14ac:dyDescent="0.2"/>
    <row r="196" ht="0" hidden="1" customHeight="1" x14ac:dyDescent="0.2"/>
    <row r="197" ht="0" hidden="1" customHeight="1" x14ac:dyDescent="0.2"/>
    <row r="198" ht="0" hidden="1" customHeight="1" x14ac:dyDescent="0.2"/>
    <row r="199" ht="0" hidden="1" customHeight="1" x14ac:dyDescent="0.2"/>
    <row r="200" ht="0" hidden="1" customHeight="1" x14ac:dyDescent="0.2"/>
    <row r="201" ht="0" hidden="1" customHeight="1" x14ac:dyDescent="0.2"/>
    <row r="202" ht="0" hidden="1" customHeight="1" x14ac:dyDescent="0.2"/>
    <row r="203" ht="0" hidden="1" customHeight="1" x14ac:dyDescent="0.2"/>
    <row r="204" ht="0" hidden="1" customHeight="1" x14ac:dyDescent="0.2"/>
    <row r="205" ht="0" hidden="1" customHeight="1" x14ac:dyDescent="0.2"/>
    <row r="206" ht="0" hidden="1" customHeight="1" x14ac:dyDescent="0.2"/>
  </sheetData>
  <protectedRanges>
    <protectedRange sqref="D144 N147 AA147" name="Range10"/>
    <protectedRange sqref="Y138:AA141" name="Range9"/>
    <protectedRange sqref="Y97:AA107" name="Range8"/>
    <protectedRange sqref="D71:AD75" name="Range7"/>
    <protectedRange sqref="D64:AD68" name="Range6"/>
    <protectedRange sqref="I56 Z56 D59" name="Range5"/>
    <protectedRange sqref="J17:O22 V17 W19 W21" name="Range1"/>
    <protectedRange sqref="S24:S25 X24:X25 AD24:AD25" name="Range2"/>
    <protectedRange sqref="R27 M28 X29 M30 D31" name="Range3"/>
    <protectedRange sqref="D35 K35 P35 V35 Z35 H37 W37" name="Range4"/>
  </protectedRanges>
  <mergeCells count="399">
    <mergeCell ref="D69:E69"/>
    <mergeCell ref="F69:L69"/>
    <mergeCell ref="M69:S69"/>
    <mergeCell ref="T69:X69"/>
    <mergeCell ref="Y69:AA69"/>
    <mergeCell ref="AB69:AD69"/>
    <mergeCell ref="AB141:AC141"/>
    <mergeCell ref="M135:P136"/>
    <mergeCell ref="Q135:X135"/>
    <mergeCell ref="Q136:T136"/>
    <mergeCell ref="U136:X136"/>
    <mergeCell ref="M138:P138"/>
    <mergeCell ref="Q138:X138"/>
    <mergeCell ref="Y138:AA138"/>
    <mergeCell ref="AB138:AC138"/>
    <mergeCell ref="W123:AE127"/>
    <mergeCell ref="C108:AE108"/>
    <mergeCell ref="B109:AF109"/>
    <mergeCell ref="B110:AG110"/>
    <mergeCell ref="A121:AG121"/>
    <mergeCell ref="A122:A156"/>
    <mergeCell ref="B122:AF122"/>
    <mergeCell ref="AG122:AG155"/>
    <mergeCell ref="F140:L140"/>
    <mergeCell ref="M140:P140"/>
    <mergeCell ref="Q140:T140"/>
    <mergeCell ref="U140:X140"/>
    <mergeCell ref="Y140:AA140"/>
    <mergeCell ref="AB140:AC140"/>
    <mergeCell ref="D139:E139"/>
    <mergeCell ref="F139:L139"/>
    <mergeCell ref="M139:P139"/>
    <mergeCell ref="Q139:T139"/>
    <mergeCell ref="U139:X139"/>
    <mergeCell ref="Y139:AA139"/>
    <mergeCell ref="C155:AE155"/>
    <mergeCell ref="B156:AG156"/>
    <mergeCell ref="D137:E137"/>
    <mergeCell ref="F137:L137"/>
    <mergeCell ref="M137:P137"/>
    <mergeCell ref="Q137:X137"/>
    <mergeCell ref="Y137:AA137"/>
    <mergeCell ref="AB137:AC137"/>
    <mergeCell ref="D138:E138"/>
    <mergeCell ref="F138:L138"/>
    <mergeCell ref="D152:AD152"/>
    <mergeCell ref="D153:M153"/>
    <mergeCell ref="N153:U153"/>
    <mergeCell ref="V153:Y153"/>
    <mergeCell ref="Z153:AD153"/>
    <mergeCell ref="D154:AD154"/>
    <mergeCell ref="D149:AD149"/>
    <mergeCell ref="D150:AD150"/>
    <mergeCell ref="D151:M151"/>
    <mergeCell ref="N151:U151"/>
    <mergeCell ref="V151:Y151"/>
    <mergeCell ref="Z151:AD151"/>
    <mergeCell ref="D144:AD144"/>
    <mergeCell ref="D145:AD145"/>
    <mergeCell ref="AF123:AF154"/>
    <mergeCell ref="W128:Y129"/>
    <mergeCell ref="Z128:AE129"/>
    <mergeCell ref="C130:AE130"/>
    <mergeCell ref="C131:AE131"/>
    <mergeCell ref="C132:AE132"/>
    <mergeCell ref="D133:AD133"/>
    <mergeCell ref="C134:AE134"/>
    <mergeCell ref="C135:C154"/>
    <mergeCell ref="D146:AD146"/>
    <mergeCell ref="D147:M148"/>
    <mergeCell ref="N147:S148"/>
    <mergeCell ref="T147:Z148"/>
    <mergeCell ref="AA147:AD148"/>
    <mergeCell ref="AE135:AE154"/>
    <mergeCell ref="D142:E142"/>
    <mergeCell ref="F142:L142"/>
    <mergeCell ref="Y142:AA142"/>
    <mergeCell ref="AB142:AC142"/>
    <mergeCell ref="D143:AD143"/>
    <mergeCell ref="D135:E136"/>
    <mergeCell ref="F135:L136"/>
    <mergeCell ref="Y135:AA136"/>
    <mergeCell ref="AB135:AD136"/>
    <mergeCell ref="B123:B154"/>
    <mergeCell ref="C123:V129"/>
    <mergeCell ref="D107:E107"/>
    <mergeCell ref="F107:L107"/>
    <mergeCell ref="M107:P107"/>
    <mergeCell ref="Q107:X107"/>
    <mergeCell ref="Y107:AA107"/>
    <mergeCell ref="AB107:AC107"/>
    <mergeCell ref="D106:E106"/>
    <mergeCell ref="F106:L106"/>
    <mergeCell ref="M106:P106"/>
    <mergeCell ref="Q106:X106"/>
    <mergeCell ref="Y106:AA106"/>
    <mergeCell ref="AB106:AC106"/>
    <mergeCell ref="M142:P142"/>
    <mergeCell ref="Q142:X142"/>
    <mergeCell ref="D141:E141"/>
    <mergeCell ref="F141:L141"/>
    <mergeCell ref="M141:P141"/>
    <mergeCell ref="Q141:T141"/>
    <mergeCell ref="U141:X141"/>
    <mergeCell ref="Y141:AA141"/>
    <mergeCell ref="AB139:AC139"/>
    <mergeCell ref="D140:E140"/>
    <mergeCell ref="D105:E105"/>
    <mergeCell ref="F105:L105"/>
    <mergeCell ref="M105:P105"/>
    <mergeCell ref="Q105:X105"/>
    <mergeCell ref="Y105:AA105"/>
    <mergeCell ref="AB105:AC105"/>
    <mergeCell ref="D104:E104"/>
    <mergeCell ref="F104:L104"/>
    <mergeCell ref="M104:P104"/>
    <mergeCell ref="Q104:X104"/>
    <mergeCell ref="Y104:AA104"/>
    <mergeCell ref="AB104:AC104"/>
    <mergeCell ref="D103:E103"/>
    <mergeCell ref="F103:L103"/>
    <mergeCell ref="M103:P103"/>
    <mergeCell ref="Q103:X103"/>
    <mergeCell ref="Y103:AA103"/>
    <mergeCell ref="AB103:AC103"/>
    <mergeCell ref="D102:E102"/>
    <mergeCell ref="F102:L102"/>
    <mergeCell ref="M102:P102"/>
    <mergeCell ref="Q102:X102"/>
    <mergeCell ref="Y102:AA102"/>
    <mergeCell ref="AB102:AC102"/>
    <mergeCell ref="D101:E101"/>
    <mergeCell ref="F101:L101"/>
    <mergeCell ref="M101:P101"/>
    <mergeCell ref="Q101:X101"/>
    <mergeCell ref="Y101:AA101"/>
    <mergeCell ref="AB101:AC101"/>
    <mergeCell ref="D100:E100"/>
    <mergeCell ref="F100:L100"/>
    <mergeCell ref="M100:P100"/>
    <mergeCell ref="Q100:X100"/>
    <mergeCell ref="Y100:AA100"/>
    <mergeCell ref="AB100:AC100"/>
    <mergeCell ref="D99:E99"/>
    <mergeCell ref="F99:L99"/>
    <mergeCell ref="M99:P99"/>
    <mergeCell ref="Q99:X99"/>
    <mergeCell ref="Y99:AA99"/>
    <mergeCell ref="AB99:AC99"/>
    <mergeCell ref="D98:E98"/>
    <mergeCell ref="F98:L98"/>
    <mergeCell ref="M98:P98"/>
    <mergeCell ref="Q98:X98"/>
    <mergeCell ref="Y98:AA98"/>
    <mergeCell ref="AB98:AC98"/>
    <mergeCell ref="Q97:X97"/>
    <mergeCell ref="Y97:AA97"/>
    <mergeCell ref="AB97:AC97"/>
    <mergeCell ref="Q94:X94"/>
    <mergeCell ref="Y94:AA95"/>
    <mergeCell ref="AB94:AD95"/>
    <mergeCell ref="Q95:T95"/>
    <mergeCell ref="U95:X95"/>
    <mergeCell ref="D96:E96"/>
    <mergeCell ref="F96:L96"/>
    <mergeCell ref="M96:P96"/>
    <mergeCell ref="Q96:X96"/>
    <mergeCell ref="Y96:AA96"/>
    <mergeCell ref="A80:A110"/>
    <mergeCell ref="B80:AF80"/>
    <mergeCell ref="AG80:AG109"/>
    <mergeCell ref="B81:B106"/>
    <mergeCell ref="C81:V87"/>
    <mergeCell ref="W81:AE85"/>
    <mergeCell ref="AF81:AF106"/>
    <mergeCell ref="W86:Y87"/>
    <mergeCell ref="Z86:AE87"/>
    <mergeCell ref="C88:AE88"/>
    <mergeCell ref="C89:AE89"/>
    <mergeCell ref="C90:AE90"/>
    <mergeCell ref="C91:C106"/>
    <mergeCell ref="D91:AD91"/>
    <mergeCell ref="AE91:AE106"/>
    <mergeCell ref="D92:Q93"/>
    <mergeCell ref="R92:AD93"/>
    <mergeCell ref="D94:E95"/>
    <mergeCell ref="F94:L95"/>
    <mergeCell ref="M94:P95"/>
    <mergeCell ref="AB96:AC96"/>
    <mergeCell ref="D97:E97"/>
    <mergeCell ref="F97:L97"/>
    <mergeCell ref="M97:P97"/>
    <mergeCell ref="D70:AD70"/>
    <mergeCell ref="C76:AE76"/>
    <mergeCell ref="B77:AF77"/>
    <mergeCell ref="B78:AG78"/>
    <mergeCell ref="C79:AH79"/>
    <mergeCell ref="D71:AD71"/>
    <mergeCell ref="D72:AD72"/>
    <mergeCell ref="D73:AD73"/>
    <mergeCell ref="D74:AD74"/>
    <mergeCell ref="D75:AD75"/>
    <mergeCell ref="D68:E68"/>
    <mergeCell ref="F68:L68"/>
    <mergeCell ref="M68:S68"/>
    <mergeCell ref="T68:X68"/>
    <mergeCell ref="Y68:AA68"/>
    <mergeCell ref="AB68:AD68"/>
    <mergeCell ref="D67:E67"/>
    <mergeCell ref="F67:L67"/>
    <mergeCell ref="M67:S67"/>
    <mergeCell ref="T67:X67"/>
    <mergeCell ref="Y67:AA67"/>
    <mergeCell ref="AB67:AD67"/>
    <mergeCell ref="D66:E66"/>
    <mergeCell ref="F66:L66"/>
    <mergeCell ref="M66:S66"/>
    <mergeCell ref="T66:X66"/>
    <mergeCell ref="Y66:AA66"/>
    <mergeCell ref="AB66:AD66"/>
    <mergeCell ref="D65:E65"/>
    <mergeCell ref="F65:L65"/>
    <mergeCell ref="M65:S65"/>
    <mergeCell ref="T65:X65"/>
    <mergeCell ref="Y65:AA65"/>
    <mergeCell ref="AB65:AD65"/>
    <mergeCell ref="M64:S64"/>
    <mergeCell ref="T64:X64"/>
    <mergeCell ref="Y64:AA64"/>
    <mergeCell ref="AB64:AD64"/>
    <mergeCell ref="U56:Y57"/>
    <mergeCell ref="Z56:AD57"/>
    <mergeCell ref="D58:AD58"/>
    <mergeCell ref="D59:AD60"/>
    <mergeCell ref="D61:AD61"/>
    <mergeCell ref="D62:E63"/>
    <mergeCell ref="F62:L63"/>
    <mergeCell ref="M62:S63"/>
    <mergeCell ref="T62:X63"/>
    <mergeCell ref="Y62:AA62"/>
    <mergeCell ref="B41:AG41"/>
    <mergeCell ref="A42:AG42"/>
    <mergeCell ref="A43:A78"/>
    <mergeCell ref="B43:AF43"/>
    <mergeCell ref="AG43:AG77"/>
    <mergeCell ref="B44:B76"/>
    <mergeCell ref="C44:V50"/>
    <mergeCell ref="W44:AE48"/>
    <mergeCell ref="AF44:AF76"/>
    <mergeCell ref="W49:Y50"/>
    <mergeCell ref="Z49:AE50"/>
    <mergeCell ref="C51:AE51"/>
    <mergeCell ref="C52:AE52"/>
    <mergeCell ref="C53:AE53"/>
    <mergeCell ref="C54:C75"/>
    <mergeCell ref="D54:AD54"/>
    <mergeCell ref="AE54:AE75"/>
    <mergeCell ref="D55:AD55"/>
    <mergeCell ref="D56:H57"/>
    <mergeCell ref="I56:T57"/>
    <mergeCell ref="AB62:AD63"/>
    <mergeCell ref="Y63:AA63"/>
    <mergeCell ref="D64:E64"/>
    <mergeCell ref="F64:L64"/>
    <mergeCell ref="D37:G38"/>
    <mergeCell ref="H37:Q38"/>
    <mergeCell ref="R37:V38"/>
    <mergeCell ref="W37:AD38"/>
    <mergeCell ref="C39:AE39"/>
    <mergeCell ref="C40:AF40"/>
    <mergeCell ref="D34:J34"/>
    <mergeCell ref="K34:O34"/>
    <mergeCell ref="P34:U34"/>
    <mergeCell ref="V34:Y34"/>
    <mergeCell ref="Z34:AD34"/>
    <mergeCell ref="D35:J36"/>
    <mergeCell ref="K35:O36"/>
    <mergeCell ref="P35:U36"/>
    <mergeCell ref="V35:Y36"/>
    <mergeCell ref="Z35:AD36"/>
    <mergeCell ref="D31:AD31"/>
    <mergeCell ref="D32:AD32"/>
    <mergeCell ref="D33:J33"/>
    <mergeCell ref="K33:O33"/>
    <mergeCell ref="P33:U33"/>
    <mergeCell ref="V33:Y33"/>
    <mergeCell ref="Z33:AD33"/>
    <mergeCell ref="D28:L28"/>
    <mergeCell ref="M28:AD28"/>
    <mergeCell ref="D29:W29"/>
    <mergeCell ref="X29:AD29"/>
    <mergeCell ref="D30:L30"/>
    <mergeCell ref="M30:AD30"/>
    <mergeCell ref="D17:I18"/>
    <mergeCell ref="J17:O18"/>
    <mergeCell ref="D25:M25"/>
    <mergeCell ref="N25:R25"/>
    <mergeCell ref="T25:W25"/>
    <mergeCell ref="Y25:AC25"/>
    <mergeCell ref="D26:AD26"/>
    <mergeCell ref="D27:Q27"/>
    <mergeCell ref="R27:AD27"/>
    <mergeCell ref="D21:I22"/>
    <mergeCell ref="J21:O22"/>
    <mergeCell ref="P21:V22"/>
    <mergeCell ref="W21:AD22"/>
    <mergeCell ref="D23:AD23"/>
    <mergeCell ref="D24:M24"/>
    <mergeCell ref="N24:R24"/>
    <mergeCell ref="T24:W24"/>
    <mergeCell ref="Y24:AC24"/>
    <mergeCell ref="A1:AG1"/>
    <mergeCell ref="A2:A41"/>
    <mergeCell ref="C2:AF2"/>
    <mergeCell ref="AG2:AG40"/>
    <mergeCell ref="B3:B39"/>
    <mergeCell ref="C3:V9"/>
    <mergeCell ref="W3:AE7"/>
    <mergeCell ref="AF3:AF39"/>
    <mergeCell ref="W8:Y9"/>
    <mergeCell ref="Z8:AE9"/>
    <mergeCell ref="P17:U18"/>
    <mergeCell ref="V17:AD18"/>
    <mergeCell ref="D19:I20"/>
    <mergeCell ref="J19:O20"/>
    <mergeCell ref="P19:V20"/>
    <mergeCell ref="W19:AD20"/>
    <mergeCell ref="C10:AE10"/>
    <mergeCell ref="C11:AE11"/>
    <mergeCell ref="C12:AE12"/>
    <mergeCell ref="D13:AD13"/>
    <mergeCell ref="C14:AE15"/>
    <mergeCell ref="C16:C36"/>
    <mergeCell ref="D16:AD16"/>
    <mergeCell ref="AE16:AE38"/>
    <mergeCell ref="D111:G111"/>
    <mergeCell ref="H111:I111"/>
    <mergeCell ref="J111:M111"/>
    <mergeCell ref="N111:O111"/>
    <mergeCell ref="R111:U111"/>
    <mergeCell ref="V111:W111"/>
    <mergeCell ref="X111:AA111"/>
    <mergeCell ref="AB111:AC111"/>
    <mergeCell ref="D112:G112"/>
    <mergeCell ref="H112:I112"/>
    <mergeCell ref="J112:M112"/>
    <mergeCell ref="N112:O112"/>
    <mergeCell ref="R112:U112"/>
    <mergeCell ref="V112:W112"/>
    <mergeCell ref="X112:AA112"/>
    <mergeCell ref="AB112:AC112"/>
    <mergeCell ref="D113:G113"/>
    <mergeCell ref="H113:I113"/>
    <mergeCell ref="J113:M113"/>
    <mergeCell ref="N113:O113"/>
    <mergeCell ref="R113:U113"/>
    <mergeCell ref="V113:W113"/>
    <mergeCell ref="X113:AA113"/>
    <mergeCell ref="AB113:AC113"/>
    <mergeCell ref="D114:G114"/>
    <mergeCell ref="H114:I114"/>
    <mergeCell ref="J114:M114"/>
    <mergeCell ref="N114:O114"/>
    <mergeCell ref="R114:U114"/>
    <mergeCell ref="V114:W114"/>
    <mergeCell ref="X114:AA114"/>
    <mergeCell ref="AB114:AC114"/>
    <mergeCell ref="D115:G115"/>
    <mergeCell ref="H115:I115"/>
    <mergeCell ref="J115:M115"/>
    <mergeCell ref="N115:O115"/>
    <mergeCell ref="R115:U115"/>
    <mergeCell ref="V115:W115"/>
    <mergeCell ref="X115:AA115"/>
    <mergeCell ref="AB115:AC115"/>
    <mergeCell ref="D116:G116"/>
    <mergeCell ref="H116:I116"/>
    <mergeCell ref="J116:M116"/>
    <mergeCell ref="N116:O116"/>
    <mergeCell ref="R116:U116"/>
    <mergeCell ref="V116:W116"/>
    <mergeCell ref="X116:AA116"/>
    <mergeCell ref="AB116:AC116"/>
    <mergeCell ref="D117:G117"/>
    <mergeCell ref="H117:I117"/>
    <mergeCell ref="J117:M117"/>
    <mergeCell ref="N117:O117"/>
    <mergeCell ref="R117:U117"/>
    <mergeCell ref="V117:W117"/>
    <mergeCell ref="X117:AA117"/>
    <mergeCell ref="AB117:AC117"/>
    <mergeCell ref="D118:G118"/>
    <mergeCell ref="H118:I118"/>
    <mergeCell ref="J118:M118"/>
    <mergeCell ref="N118:O118"/>
    <mergeCell ref="R118:U118"/>
    <mergeCell ref="V118:W118"/>
    <mergeCell ref="X118:AA118"/>
    <mergeCell ref="AB118:AC118"/>
  </mergeCells>
  <conditionalFormatting sqref="D64">
    <cfRule type="cellIs" dxfId="90" priority="36" operator="lessThanOrEqual">
      <formula>0</formula>
    </cfRule>
    <cfRule type="cellIs" dxfId="89" priority="37" operator="greaterThan">
      <formula>0</formula>
    </cfRule>
  </conditionalFormatting>
  <conditionalFormatting sqref="Y137:AA138 Y96:AA107">
    <cfRule type="notContainsText" dxfId="88" priority="24" operator="notContains" text="رعایت بند حد مجاز قابل قبول">
      <formula>ISERROR(SEARCH("رعایت بند حد مجاز قابل قبول",Y96))</formula>
    </cfRule>
    <cfRule type="containsText" dxfId="87" priority="25" operator="containsText" text="رعایت بند حد مجاز قابل قبول">
      <formula>NOT(ISERROR(SEARCH("رعایت بند حد مجاز قابل قبول",Y96)))</formula>
    </cfRule>
  </conditionalFormatting>
  <conditionalFormatting sqref="Y139:AA139">
    <cfRule type="cellIs" dxfId="86" priority="10" operator="lessThanOrEqual">
      <formula>0</formula>
    </cfRule>
    <cfRule type="cellIs" dxfId="85" priority="11" operator="greaterThan">
      <formula>0</formula>
    </cfRule>
  </conditionalFormatting>
  <conditionalFormatting sqref="Y141:AA141">
    <cfRule type="cellIs" dxfId="84" priority="7" operator="greaterThanOrEqual">
      <formula>$U$141</formula>
    </cfRule>
    <cfRule type="cellIs" dxfId="83" priority="8" operator="lessThanOrEqual">
      <formula>0</formula>
    </cfRule>
    <cfRule type="cellIs" dxfId="82" priority="9" operator="between">
      <formula>$Q$141</formula>
      <formula>$U$141</formula>
    </cfRule>
  </conditionalFormatting>
  <conditionalFormatting sqref="Q139:T139">
    <cfRule type="cellIs" dxfId="81" priority="3" operator="greaterThan">
      <formula>0</formula>
    </cfRule>
    <cfRule type="cellIs" dxfId="80" priority="4" operator="lessThanOrEqual">
      <formula>0</formula>
    </cfRule>
  </conditionalFormatting>
  <conditionalFormatting sqref="U139:X139">
    <cfRule type="cellIs" dxfId="79" priority="1" operator="greaterThan">
      <formula>0</formula>
    </cfRule>
    <cfRule type="cellIs" dxfId="78" priority="2" operator="lessThanOrEqual">
      <formula>0</formula>
    </cfRule>
  </conditionalFormatting>
  <dataValidations count="1">
    <dataValidation type="list" allowBlank="1" showInputMessage="1" showErrorMessage="1" errorTitle="هشدار:" error="فقط مربع سیاه یا خط تیره_x000a_ " promptTitle="توجه :" prompt="اگر جواب مثبت می باشد، مربع سیاه وارد شود._x000a_اگر جواب منفی می باشد، خط تیره واردشود." sqref="S24:S25 AD24:AD25 X24:X25">
      <formula1>$C$37:$C$38</formula1>
    </dataValidation>
  </dataValidations>
  <printOptions horizontalCentered="1" verticalCentered="1"/>
  <pageMargins left="0.43307086614173229" right="0.43307086614173229" top="0.86614173228346458" bottom="0.94488188976377963" header="0.31496062992125984" footer="0.62992125984251968"/>
  <pageSetup paperSize="9" scale="90" fitToHeight="5" orientation="portrait" horizontalDpi="1200" verticalDpi="1200" r:id="rId1"/>
  <headerFooter>
    <oddFooter>&amp;L&amp;"Times New Roman,Bold"&amp;9&amp;K00B050&amp;D- ( &amp;T )&amp;C&amp;"B Nazanin,Bold"&amp;9&amp;K0070C0{&amp;Z&amp;F}-{( &amp;A )}&amp;R&amp;"Times New Roman,Bold"&amp;9&amp;KC00000Page( &amp;P - &amp;N )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H198"/>
  <sheetViews>
    <sheetView showGridLines="0" rightToLeft="1" topLeftCell="A128" zoomScaleNormal="100" zoomScaleSheetLayoutView="110" workbookViewId="0">
      <selection activeCell="Y134" sqref="Y134:AA134"/>
    </sheetView>
  </sheetViews>
  <sheetFormatPr defaultColWidth="0" defaultRowHeight="0" customHeight="1" zeroHeight="1" x14ac:dyDescent="0.2"/>
  <cols>
    <col min="1" max="1" width="0.875" style="30" customWidth="1"/>
    <col min="2" max="2" width="0.625" style="30" customWidth="1"/>
    <col min="3" max="3" width="1.75" style="30" customWidth="1"/>
    <col min="4" max="5" width="5" style="30" customWidth="1"/>
    <col min="6" max="12" width="3.375" style="30" customWidth="1"/>
    <col min="13" max="24" width="3.25" style="30" customWidth="1"/>
    <col min="25" max="27" width="4.125" style="30" customWidth="1"/>
    <col min="28" max="29" width="4.25" style="30" customWidth="1"/>
    <col min="30" max="30" width="3.375" style="30" customWidth="1"/>
    <col min="31" max="31" width="1.75" style="30" customWidth="1"/>
    <col min="32" max="32" width="0.375" style="30" customWidth="1"/>
    <col min="33" max="33" width="0.875" style="30" customWidth="1"/>
    <col min="34" max="51" width="3.25" style="30" hidden="1" customWidth="1"/>
    <col min="52" max="52" width="2.25" style="30" hidden="1" customWidth="1"/>
    <col min="53" max="53" width="4.25" style="30" hidden="1" customWidth="1"/>
    <col min="54" max="59" width="3.25" style="30" hidden="1" customWidth="1"/>
    <col min="60" max="60" width="2.75" style="30" hidden="1" customWidth="1"/>
    <col min="61" max="61" width="0.375" style="30" hidden="1" customWidth="1"/>
    <col min="62" max="63" width="0.875" style="30" hidden="1" customWidth="1"/>
    <col min="64" max="64" width="0.625" style="30" hidden="1" customWidth="1"/>
    <col min="65" max="65" width="2.75" style="30" hidden="1" customWidth="1"/>
    <col min="66" max="84" width="3.25" style="30" hidden="1" customWidth="1"/>
    <col min="85" max="85" width="2.25" style="30" hidden="1" customWidth="1"/>
    <col min="86" max="86" width="4.25" style="30" hidden="1" customWidth="1"/>
    <col min="87" max="92" width="3.25" style="30" hidden="1" customWidth="1"/>
    <col min="93" max="93" width="2.75" style="30" hidden="1" customWidth="1"/>
    <col min="94" max="94" width="0.625" style="30" hidden="1" customWidth="1"/>
    <col min="95" max="96" width="0.875" style="30" hidden="1" customWidth="1"/>
    <col min="97" max="97" width="0.625" style="30" hidden="1" customWidth="1"/>
    <col min="98" max="98" width="2.75" style="30" hidden="1" customWidth="1"/>
    <col min="99" max="117" width="3.25" style="30" hidden="1" customWidth="1"/>
    <col min="118" max="118" width="2.25" style="30" hidden="1" customWidth="1"/>
    <col min="119" max="119" width="4.25" style="30" hidden="1" customWidth="1"/>
    <col min="120" max="125" width="3.25" style="30" hidden="1" customWidth="1"/>
    <col min="126" max="126" width="2.75" style="30" hidden="1" customWidth="1"/>
    <col min="127" max="127" width="0.375" style="30" hidden="1" customWidth="1"/>
    <col min="128" max="129" width="0.875" style="30" hidden="1" customWidth="1"/>
    <col min="130" max="130" width="0.625" style="30" hidden="1" customWidth="1"/>
    <col min="131" max="131" width="2.75" style="30" hidden="1" customWidth="1"/>
    <col min="132" max="150" width="3.25" style="30" hidden="1" customWidth="1"/>
    <col min="151" max="151" width="2.25" style="30" hidden="1" customWidth="1"/>
    <col min="152" max="152" width="4.25" style="30" hidden="1" customWidth="1"/>
    <col min="153" max="158" width="3.25" style="30" hidden="1" customWidth="1"/>
    <col min="159" max="159" width="2.75" style="30" hidden="1" customWidth="1"/>
    <col min="160" max="160" width="0.375" style="30" hidden="1" customWidth="1"/>
    <col min="161" max="162" width="0.875" style="30" hidden="1" customWidth="1"/>
    <col min="163" max="163" width="2.75" style="30" hidden="1" customWidth="1"/>
    <col min="164" max="182" width="3.25" style="30" hidden="1" customWidth="1"/>
    <col min="183" max="183" width="2.25" style="30" hidden="1" customWidth="1"/>
    <col min="184" max="184" width="4.25" style="30" hidden="1" customWidth="1"/>
    <col min="185" max="190" width="3.25" style="30" hidden="1" customWidth="1"/>
    <col min="191" max="191" width="2.75" style="30" hidden="1" customWidth="1"/>
    <col min="192" max="192" width="0.625" style="30" hidden="1" customWidth="1"/>
    <col min="193" max="194" width="0.875" style="30" hidden="1" customWidth="1"/>
    <col min="195" max="268" width="3.25" style="30" hidden="1" customWidth="1"/>
    <col min="269" max="16384" width="9" style="30" hidden="1"/>
  </cols>
  <sheetData>
    <row r="1" spans="1:33" ht="15" customHeight="1" thickBo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ht="4.5" customHeight="1" x14ac:dyDescent="0.2">
      <c r="A2" s="97"/>
      <c r="B2" s="42">
        <f>'Sheet(لیست-  )(03)'!B2</f>
        <v>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9"/>
      <c r="AG2" s="95"/>
    </row>
    <row r="3" spans="1:33" ht="15.95" customHeight="1" x14ac:dyDescent="0.2">
      <c r="A3" s="97"/>
      <c r="B3" s="220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5"/>
      <c r="X3" s="225"/>
      <c r="Y3" s="225"/>
      <c r="Z3" s="225"/>
      <c r="AA3" s="225"/>
      <c r="AB3" s="225"/>
      <c r="AC3" s="225"/>
      <c r="AD3" s="225"/>
      <c r="AE3" s="225"/>
      <c r="AF3" s="110"/>
      <c r="AG3" s="95"/>
    </row>
    <row r="4" spans="1:33" ht="15.95" customHeight="1" x14ac:dyDescent="0.2">
      <c r="A4" s="97"/>
      <c r="B4" s="220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95"/>
      <c r="X4" s="95"/>
      <c r="Y4" s="95"/>
      <c r="Z4" s="95"/>
      <c r="AA4" s="95"/>
      <c r="AB4" s="95"/>
      <c r="AC4" s="95"/>
      <c r="AD4" s="95"/>
      <c r="AE4" s="95"/>
      <c r="AF4" s="110"/>
      <c r="AG4" s="95"/>
    </row>
    <row r="5" spans="1:33" ht="15.95" customHeight="1" x14ac:dyDescent="0.2">
      <c r="A5" s="97"/>
      <c r="B5" s="220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95"/>
      <c r="X5" s="95"/>
      <c r="Y5" s="95"/>
      <c r="Z5" s="95"/>
      <c r="AA5" s="95"/>
      <c r="AB5" s="95"/>
      <c r="AC5" s="95"/>
      <c r="AD5" s="95"/>
      <c r="AE5" s="95"/>
      <c r="AF5" s="110"/>
      <c r="AG5" s="95"/>
    </row>
    <row r="6" spans="1:33" ht="15.95" customHeight="1" x14ac:dyDescent="0.2">
      <c r="A6" s="97"/>
      <c r="B6" s="220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95"/>
      <c r="X6" s="95"/>
      <c r="Y6" s="95"/>
      <c r="Z6" s="95"/>
      <c r="AA6" s="95"/>
      <c r="AB6" s="95"/>
      <c r="AC6" s="95"/>
      <c r="AD6" s="95"/>
      <c r="AE6" s="95"/>
      <c r="AF6" s="110"/>
      <c r="AG6" s="95"/>
    </row>
    <row r="7" spans="1:33" ht="15.95" customHeight="1" x14ac:dyDescent="0.2">
      <c r="A7" s="97"/>
      <c r="B7" s="220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95"/>
      <c r="X7" s="95"/>
      <c r="Y7" s="95"/>
      <c r="Z7" s="95"/>
      <c r="AA7" s="95"/>
      <c r="AB7" s="95"/>
      <c r="AC7" s="95"/>
      <c r="AD7" s="95"/>
      <c r="AE7" s="95"/>
      <c r="AF7" s="110"/>
      <c r="AG7" s="95"/>
    </row>
    <row r="8" spans="1:33" ht="15.95" customHeight="1" x14ac:dyDescent="0.2">
      <c r="A8" s="97"/>
      <c r="B8" s="220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899" t="s">
        <v>43</v>
      </c>
      <c r="X8" s="899"/>
      <c r="Y8" s="899"/>
      <c r="Z8" s="112" t="s">
        <v>44</v>
      </c>
      <c r="AA8" s="497"/>
      <c r="AB8" s="497"/>
      <c r="AC8" s="497"/>
      <c r="AD8" s="497"/>
      <c r="AE8" s="498"/>
      <c r="AF8" s="110"/>
      <c r="AG8" s="95"/>
    </row>
    <row r="9" spans="1:33" ht="15.95" customHeight="1" x14ac:dyDescent="0.2">
      <c r="A9" s="97"/>
      <c r="B9" s="220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899"/>
      <c r="X9" s="899"/>
      <c r="Y9" s="899"/>
      <c r="Z9" s="499"/>
      <c r="AA9" s="497"/>
      <c r="AB9" s="497"/>
      <c r="AC9" s="497"/>
      <c r="AD9" s="497"/>
      <c r="AE9" s="498"/>
      <c r="AF9" s="110"/>
      <c r="AG9" s="95"/>
    </row>
    <row r="10" spans="1:33" ht="20.100000000000001" customHeight="1" x14ac:dyDescent="0.2">
      <c r="A10" s="97"/>
      <c r="B10" s="220"/>
      <c r="C10" s="900" t="s">
        <v>0</v>
      </c>
      <c r="D10" s="901"/>
      <c r="E10" s="901"/>
      <c r="F10" s="901"/>
      <c r="G10" s="901"/>
      <c r="H10" s="901"/>
      <c r="I10" s="901"/>
      <c r="J10" s="901"/>
      <c r="K10" s="901"/>
      <c r="L10" s="901"/>
      <c r="M10" s="901"/>
      <c r="N10" s="901"/>
      <c r="O10" s="901"/>
      <c r="P10" s="901"/>
      <c r="Q10" s="901"/>
      <c r="R10" s="901"/>
      <c r="S10" s="901"/>
      <c r="T10" s="901"/>
      <c r="U10" s="901"/>
      <c r="V10" s="901"/>
      <c r="W10" s="901"/>
      <c r="X10" s="901"/>
      <c r="Y10" s="901"/>
      <c r="Z10" s="901"/>
      <c r="AA10" s="901"/>
      <c r="AB10" s="901"/>
      <c r="AC10" s="901"/>
      <c r="AD10" s="902"/>
      <c r="AE10" s="903"/>
      <c r="AF10" s="110"/>
      <c r="AG10" s="95"/>
    </row>
    <row r="11" spans="1:33" ht="20.100000000000001" customHeight="1" x14ac:dyDescent="0.55000000000000004">
      <c r="A11" s="97"/>
      <c r="B11" s="220"/>
      <c r="C11" s="661" t="s">
        <v>1</v>
      </c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3"/>
      <c r="AE11" s="663"/>
      <c r="AF11" s="110"/>
      <c r="AG11" s="95"/>
    </row>
    <row r="12" spans="1:33" ht="20.100000000000001" customHeight="1" x14ac:dyDescent="0.55000000000000004">
      <c r="A12" s="97"/>
      <c r="B12" s="220"/>
      <c r="C12" s="664" t="s">
        <v>125</v>
      </c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3"/>
      <c r="AE12" s="663"/>
      <c r="AF12" s="110"/>
      <c r="AG12" s="95"/>
    </row>
    <row r="13" spans="1:33" ht="4.5" customHeight="1" thickBot="1" x14ac:dyDescent="0.25">
      <c r="A13" s="97"/>
      <c r="B13" s="220"/>
      <c r="C13" s="43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29"/>
      <c r="AF13" s="110"/>
      <c r="AG13" s="95"/>
    </row>
    <row r="14" spans="1:33" ht="18" customHeight="1" x14ac:dyDescent="0.2">
      <c r="A14" s="97"/>
      <c r="B14" s="220"/>
      <c r="C14" s="95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5"/>
      <c r="AF14" s="110"/>
      <c r="AG14" s="95"/>
    </row>
    <row r="15" spans="1:33" ht="18" customHeight="1" x14ac:dyDescent="0.2">
      <c r="A15" s="97"/>
      <c r="B15" s="220"/>
      <c r="C15" s="95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5"/>
      <c r="AF15" s="110"/>
      <c r="AG15" s="95"/>
    </row>
    <row r="16" spans="1:33" ht="32.1" customHeight="1" x14ac:dyDescent="0.45">
      <c r="A16" s="97"/>
      <c r="B16" s="220"/>
      <c r="C16" s="507"/>
      <c r="D16" s="665" t="str">
        <f>'Sheet(پت-ظروف )(فرم)'!D16</f>
        <v>1- نام و نشاني واحد توليدي</v>
      </c>
      <c r="E16" s="1104"/>
      <c r="F16" s="1104"/>
      <c r="G16" s="1104"/>
      <c r="H16" s="1104"/>
      <c r="I16" s="1104"/>
      <c r="J16" s="1104"/>
      <c r="K16" s="1104"/>
      <c r="L16" s="1104"/>
      <c r="M16" s="1104"/>
      <c r="N16" s="1104"/>
      <c r="O16" s="1104"/>
      <c r="P16" s="1104"/>
      <c r="Q16" s="1104"/>
      <c r="R16" s="1104"/>
      <c r="S16" s="1104"/>
      <c r="T16" s="1104"/>
      <c r="U16" s="1104"/>
      <c r="V16" s="1104"/>
      <c r="W16" s="1104"/>
      <c r="X16" s="1104"/>
      <c r="Y16" s="1104"/>
      <c r="Z16" s="1104"/>
      <c r="AA16" s="1104"/>
      <c r="AB16" s="1104"/>
      <c r="AC16" s="1104"/>
      <c r="AD16" s="1104"/>
      <c r="AE16" s="510"/>
      <c r="AF16" s="110"/>
      <c r="AG16" s="95"/>
    </row>
    <row r="17" spans="1:33" ht="20.100000000000001" customHeight="1" x14ac:dyDescent="0.2">
      <c r="A17" s="97"/>
      <c r="B17" s="220"/>
      <c r="C17" s="227"/>
      <c r="D17" s="652" t="str">
        <f>'Sheet(پت-ظروف )(فرم)'!D17</f>
        <v>1-1)-واحد تولیدی :</v>
      </c>
      <c r="E17" s="1102"/>
      <c r="F17" s="1102"/>
      <c r="G17" s="1102"/>
      <c r="H17" s="1102"/>
      <c r="I17" s="1102"/>
      <c r="J17" s="648"/>
      <c r="K17" s="648"/>
      <c r="L17" s="648"/>
      <c r="M17" s="648"/>
      <c r="N17" s="648"/>
      <c r="O17" s="648"/>
      <c r="P17" s="646" t="str">
        <f>'Sheet(پت-ظروف )(فرم)'!P17</f>
        <v xml:space="preserve"> 1-4)- آدرس کامل پستی : </v>
      </c>
      <c r="Q17" s="1102"/>
      <c r="R17" s="1102"/>
      <c r="S17" s="1102"/>
      <c r="T17" s="1102"/>
      <c r="U17" s="1102"/>
      <c r="V17" s="648"/>
      <c r="W17" s="648"/>
      <c r="X17" s="648"/>
      <c r="Y17" s="648"/>
      <c r="Z17" s="648"/>
      <c r="AA17" s="648"/>
      <c r="AB17" s="648"/>
      <c r="AC17" s="648"/>
      <c r="AD17" s="649"/>
      <c r="AE17" s="510"/>
      <c r="AF17" s="110"/>
      <c r="AG17" s="95"/>
    </row>
    <row r="18" spans="1:33" ht="20.100000000000001" customHeight="1" x14ac:dyDescent="0.2">
      <c r="A18" s="97"/>
      <c r="B18" s="220"/>
      <c r="C18" s="227"/>
      <c r="D18" s="1103"/>
      <c r="E18" s="1104"/>
      <c r="F18" s="1104"/>
      <c r="G18" s="1104"/>
      <c r="H18" s="1104"/>
      <c r="I18" s="1104"/>
      <c r="J18" s="650"/>
      <c r="K18" s="650"/>
      <c r="L18" s="650"/>
      <c r="M18" s="650"/>
      <c r="N18" s="650"/>
      <c r="O18" s="650"/>
      <c r="P18" s="1104"/>
      <c r="Q18" s="1104"/>
      <c r="R18" s="1104"/>
      <c r="S18" s="1104"/>
      <c r="T18" s="1104"/>
      <c r="U18" s="1104"/>
      <c r="V18" s="650"/>
      <c r="W18" s="650"/>
      <c r="X18" s="650"/>
      <c r="Y18" s="650"/>
      <c r="Z18" s="650"/>
      <c r="AA18" s="650"/>
      <c r="AB18" s="650"/>
      <c r="AC18" s="650"/>
      <c r="AD18" s="651"/>
      <c r="AE18" s="510"/>
      <c r="AF18" s="110"/>
      <c r="AG18" s="95"/>
    </row>
    <row r="19" spans="1:33" ht="20.100000000000001" customHeight="1" x14ac:dyDescent="0.2">
      <c r="A19" s="97"/>
      <c r="B19" s="220"/>
      <c r="C19" s="227"/>
      <c r="D19" s="652" t="str">
        <f>'Sheet(پت-ظروف )(فرم)'!D19</f>
        <v>1-2)-شناسه ملی شرکت :</v>
      </c>
      <c r="E19" s="1102"/>
      <c r="F19" s="1102"/>
      <c r="G19" s="1102"/>
      <c r="H19" s="1102"/>
      <c r="I19" s="1102"/>
      <c r="J19" s="648"/>
      <c r="K19" s="648"/>
      <c r="L19" s="648"/>
      <c r="M19" s="648"/>
      <c r="N19" s="648"/>
      <c r="O19" s="648"/>
      <c r="P19" s="646" t="str">
        <f>'Sheet(پت-ظروف )(فرم)'!P19</f>
        <v xml:space="preserve"> 1-5)-آدرس پست الكترونيك :</v>
      </c>
      <c r="Q19" s="1102"/>
      <c r="R19" s="1102"/>
      <c r="S19" s="1102"/>
      <c r="T19" s="1102"/>
      <c r="U19" s="1102"/>
      <c r="V19" s="1102"/>
      <c r="W19" s="425"/>
      <c r="X19" s="425"/>
      <c r="Y19" s="425"/>
      <c r="Z19" s="425"/>
      <c r="AA19" s="425"/>
      <c r="AB19" s="425"/>
      <c r="AC19" s="425"/>
      <c r="AD19" s="426"/>
      <c r="AE19" s="510"/>
      <c r="AF19" s="110"/>
      <c r="AG19" s="95"/>
    </row>
    <row r="20" spans="1:33" ht="20.100000000000001" customHeight="1" x14ac:dyDescent="0.2">
      <c r="A20" s="97"/>
      <c r="B20" s="220"/>
      <c r="C20" s="227"/>
      <c r="D20" s="1103"/>
      <c r="E20" s="1104"/>
      <c r="F20" s="1104"/>
      <c r="G20" s="1104"/>
      <c r="H20" s="1104"/>
      <c r="I20" s="1104"/>
      <c r="J20" s="650"/>
      <c r="K20" s="650"/>
      <c r="L20" s="650"/>
      <c r="M20" s="650"/>
      <c r="N20" s="650"/>
      <c r="O20" s="650"/>
      <c r="P20" s="1104"/>
      <c r="Q20" s="1104"/>
      <c r="R20" s="1104"/>
      <c r="S20" s="1104"/>
      <c r="T20" s="1104"/>
      <c r="U20" s="1104"/>
      <c r="V20" s="1104"/>
      <c r="W20" s="427"/>
      <c r="X20" s="427"/>
      <c r="Y20" s="427"/>
      <c r="Z20" s="427"/>
      <c r="AA20" s="427"/>
      <c r="AB20" s="427"/>
      <c r="AC20" s="427"/>
      <c r="AD20" s="428"/>
      <c r="AE20" s="510"/>
      <c r="AF20" s="110"/>
      <c r="AG20" s="95"/>
    </row>
    <row r="21" spans="1:33" ht="20.100000000000001" customHeight="1" x14ac:dyDescent="0.2">
      <c r="A21" s="97"/>
      <c r="B21" s="220"/>
      <c r="C21" s="227"/>
      <c r="D21" s="652" t="str">
        <f>'Sheet(پت-ظروف )(فرم)'!D21</f>
        <v xml:space="preserve"> 1-3)-شماره تلفن :</v>
      </c>
      <c r="E21" s="1102"/>
      <c r="F21" s="1102"/>
      <c r="G21" s="1102"/>
      <c r="H21" s="1102"/>
      <c r="I21" s="1102"/>
      <c r="J21" s="654"/>
      <c r="K21" s="654"/>
      <c r="L21" s="654"/>
      <c r="M21" s="654"/>
      <c r="N21" s="654"/>
      <c r="O21" s="654"/>
      <c r="P21" s="646" t="str">
        <f>'Sheet(پت-ظروف )(فرم)'!P21</f>
        <v xml:space="preserve"> 1-6)-شماره ملی مدیرعامل :</v>
      </c>
      <c r="Q21" s="1102"/>
      <c r="R21" s="1102"/>
      <c r="S21" s="1102"/>
      <c r="T21" s="1102"/>
      <c r="U21" s="1102"/>
      <c r="V21" s="1102"/>
      <c r="W21" s="654"/>
      <c r="X21" s="654"/>
      <c r="Y21" s="654"/>
      <c r="Z21" s="654"/>
      <c r="AA21" s="654"/>
      <c r="AB21" s="654"/>
      <c r="AC21" s="654"/>
      <c r="AD21" s="655"/>
      <c r="AE21" s="510"/>
      <c r="AF21" s="110"/>
      <c r="AG21" s="95"/>
    </row>
    <row r="22" spans="1:33" ht="20.100000000000001" customHeight="1" x14ac:dyDescent="0.2">
      <c r="A22" s="97"/>
      <c r="B22" s="220"/>
      <c r="C22" s="227"/>
      <c r="D22" s="1103"/>
      <c r="E22" s="1104"/>
      <c r="F22" s="1104"/>
      <c r="G22" s="1104"/>
      <c r="H22" s="1104"/>
      <c r="I22" s="1104"/>
      <c r="J22" s="656"/>
      <c r="K22" s="656"/>
      <c r="L22" s="656"/>
      <c r="M22" s="656"/>
      <c r="N22" s="656"/>
      <c r="O22" s="656"/>
      <c r="P22" s="1104"/>
      <c r="Q22" s="1104"/>
      <c r="R22" s="1104"/>
      <c r="S22" s="1104"/>
      <c r="T22" s="1104"/>
      <c r="U22" s="1104"/>
      <c r="V22" s="1104"/>
      <c r="W22" s="656"/>
      <c r="X22" s="656"/>
      <c r="Y22" s="656"/>
      <c r="Z22" s="656"/>
      <c r="AA22" s="656"/>
      <c r="AB22" s="656"/>
      <c r="AC22" s="656"/>
      <c r="AD22" s="657"/>
      <c r="AE22" s="510"/>
      <c r="AF22" s="110"/>
      <c r="AG22" s="95"/>
    </row>
    <row r="23" spans="1:33" ht="32.1" customHeight="1" x14ac:dyDescent="0.45">
      <c r="A23" s="97"/>
      <c r="B23" s="220"/>
      <c r="C23" s="95"/>
      <c r="D23" s="676" t="str">
        <f>'Sheet(پت-ظروف )(فرم)'!D23</f>
        <v xml:space="preserve"> 2- مشخصات واحد توليدي </v>
      </c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510"/>
      <c r="AF23" s="110"/>
      <c r="AG23" s="95"/>
    </row>
    <row r="24" spans="1:33" ht="24.95" customHeight="1" x14ac:dyDescent="0.45">
      <c r="A24" s="97"/>
      <c r="B24" s="220"/>
      <c r="C24" s="227"/>
      <c r="D24" s="652" t="str">
        <f>'Sheet(پت-ظروف )(فرم)'!D24</f>
        <v>2-1)-نوع واحد توليدي يا بسته بندي :</v>
      </c>
      <c r="E24" s="1115"/>
      <c r="F24" s="1115"/>
      <c r="G24" s="1115"/>
      <c r="H24" s="1115"/>
      <c r="I24" s="1115"/>
      <c r="J24" s="1115"/>
      <c r="K24" s="1115"/>
      <c r="L24" s="1115"/>
      <c r="M24" s="1102"/>
      <c r="N24" s="1106" t="str">
        <f>'Sheet(پت-ظروف )(فرم)'!N24</f>
        <v xml:space="preserve">خوراکی و آشامیدنی </v>
      </c>
      <c r="O24" s="1107"/>
      <c r="P24" s="1107"/>
      <c r="Q24" s="1107"/>
      <c r="R24" s="1108"/>
      <c r="S24" s="60" t="s">
        <v>10</v>
      </c>
      <c r="T24" s="1106" t="str">
        <f>'Sheet(پت-ظروف )(فرم)'!T24</f>
        <v>بسته بندی</v>
      </c>
      <c r="U24" s="1107"/>
      <c r="V24" s="1107"/>
      <c r="W24" s="1108"/>
      <c r="X24" s="60" t="s">
        <v>10</v>
      </c>
      <c r="Y24" s="1106" t="str">
        <f>'Sheet(پت-ظروف )(فرم)'!Y24</f>
        <v>آرايشي وبهداشتي</v>
      </c>
      <c r="Z24" s="1107"/>
      <c r="AA24" s="1107"/>
      <c r="AB24" s="1107"/>
      <c r="AC24" s="1108"/>
      <c r="AD24" s="60" t="s">
        <v>10</v>
      </c>
      <c r="AE24" s="510"/>
      <c r="AF24" s="110"/>
      <c r="AG24" s="95"/>
    </row>
    <row r="25" spans="1:33" ht="24.95" customHeight="1" x14ac:dyDescent="0.45">
      <c r="A25" s="97"/>
      <c r="B25" s="220"/>
      <c r="C25" s="227"/>
      <c r="D25" s="653" t="str">
        <f>'Sheet(پت-ظروف )(فرم)'!D25</f>
        <v>2-2)-نوع فعاليت :</v>
      </c>
      <c r="E25" s="1105"/>
      <c r="F25" s="1105"/>
      <c r="G25" s="1105"/>
      <c r="H25" s="1105"/>
      <c r="I25" s="1105"/>
      <c r="J25" s="1105"/>
      <c r="K25" s="1105"/>
      <c r="L25" s="1105"/>
      <c r="M25" s="1104"/>
      <c r="N25" s="1106" t="str">
        <f>'Sheet(پت-ظروف )(فرم)'!N25</f>
        <v>توليدي و بسته بندی</v>
      </c>
      <c r="O25" s="1107"/>
      <c r="P25" s="1107"/>
      <c r="Q25" s="1107"/>
      <c r="R25" s="1108"/>
      <c r="S25" s="60" t="s">
        <v>10</v>
      </c>
      <c r="T25" s="1106" t="str">
        <f>'Sheet(پت-ظروف )(فرم)'!T25</f>
        <v xml:space="preserve"> بسته بندي و ظروف</v>
      </c>
      <c r="U25" s="1107"/>
      <c r="V25" s="1107"/>
      <c r="W25" s="1108"/>
      <c r="X25" s="60" t="s">
        <v>10</v>
      </c>
      <c r="Y25" s="1106" t="str">
        <f>'Sheet(پت-ظروف )(فرم)'!Y25</f>
        <v>فعاليتهاي ديگر</v>
      </c>
      <c r="Z25" s="1107"/>
      <c r="AA25" s="1107"/>
      <c r="AB25" s="1107"/>
      <c r="AC25" s="1108"/>
      <c r="AD25" s="60" t="s">
        <v>10</v>
      </c>
      <c r="AE25" s="510"/>
      <c r="AF25" s="110"/>
      <c r="AG25" s="95"/>
    </row>
    <row r="26" spans="1:33" ht="32.1" customHeight="1" x14ac:dyDescent="0.45">
      <c r="A26" s="97"/>
      <c r="B26" s="220"/>
      <c r="C26" s="95"/>
      <c r="D26" s="671" t="str">
        <f>'Sheet(پت-ظروف )(فرم)'!D26</f>
        <v xml:space="preserve">3- پروانه ها </v>
      </c>
      <c r="E26" s="1073"/>
      <c r="F26" s="1073"/>
      <c r="G26" s="1073"/>
      <c r="H26" s="1073"/>
      <c r="I26" s="1073"/>
      <c r="J26" s="1073"/>
      <c r="K26" s="1073"/>
      <c r="L26" s="1073"/>
      <c r="M26" s="1073"/>
      <c r="N26" s="1073"/>
      <c r="O26" s="1073"/>
      <c r="P26" s="1073"/>
      <c r="Q26" s="1073"/>
      <c r="R26" s="1073"/>
      <c r="S26" s="1073"/>
      <c r="T26" s="1073"/>
      <c r="U26" s="1073"/>
      <c r="V26" s="1073"/>
      <c r="W26" s="1073"/>
      <c r="X26" s="1073"/>
      <c r="Y26" s="1073"/>
      <c r="Z26" s="1073"/>
      <c r="AA26" s="1073"/>
      <c r="AB26" s="1073"/>
      <c r="AC26" s="1073"/>
      <c r="AD26" s="1073"/>
      <c r="AE26" s="510"/>
      <c r="AF26" s="110"/>
      <c r="AG26" s="95"/>
    </row>
    <row r="27" spans="1:33" ht="24.95" customHeight="1" x14ac:dyDescent="0.2">
      <c r="A27" s="97"/>
      <c r="B27" s="220"/>
      <c r="C27" s="95"/>
      <c r="D27" s="1109" t="str">
        <f>'Sheet(پت-ظروف )(فرم)'!D27</f>
        <v xml:space="preserve">3-1)-شماره و تاریخ مجوز فعالیت اقتصادی از ارگان ذیصلاح : </v>
      </c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1111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3"/>
      <c r="AE27" s="510"/>
      <c r="AF27" s="110"/>
      <c r="AG27" s="95"/>
    </row>
    <row r="28" spans="1:33" ht="24.95" customHeight="1" x14ac:dyDescent="0.2">
      <c r="A28" s="97"/>
      <c r="B28" s="220"/>
      <c r="C28" s="95"/>
      <c r="D28" s="1095" t="str">
        <f>'Sheet(پت-ظروف )(فرم)'!D28</f>
        <v>3-2)- تاریخ اعتبار( در صورت وجود ) :</v>
      </c>
      <c r="E28" s="1096"/>
      <c r="F28" s="1096"/>
      <c r="G28" s="1096"/>
      <c r="H28" s="1096"/>
      <c r="I28" s="1096"/>
      <c r="J28" s="1096"/>
      <c r="K28" s="1096"/>
      <c r="L28" s="1096"/>
      <c r="M28" s="1097"/>
      <c r="N28" s="1098"/>
      <c r="O28" s="1098"/>
      <c r="P28" s="1098"/>
      <c r="Q28" s="1098"/>
      <c r="R28" s="1098"/>
      <c r="S28" s="1098"/>
      <c r="T28" s="1098"/>
      <c r="U28" s="1098"/>
      <c r="V28" s="1098"/>
      <c r="W28" s="1098"/>
      <c r="X28" s="1098"/>
      <c r="Y28" s="1098"/>
      <c r="Z28" s="1098"/>
      <c r="AA28" s="1098"/>
      <c r="AB28" s="1098"/>
      <c r="AC28" s="1098"/>
      <c r="AD28" s="1099"/>
      <c r="AE28" s="510"/>
      <c r="AF28" s="110"/>
      <c r="AG28" s="95"/>
    </row>
    <row r="29" spans="1:33" ht="24.95" customHeight="1" x14ac:dyDescent="0.2">
      <c r="A29" s="97"/>
      <c r="B29" s="220"/>
      <c r="C29" s="95"/>
      <c r="D29" s="1095" t="str">
        <f>'Sheet(پت-ظروف )(فرم)'!D29</f>
        <v xml:space="preserve">3-3)-شماره و تاریخ پروانه تاسیس و بهره برداري از وزارت بهداشت، درمان و آموزش پزشكي : </v>
      </c>
      <c r="E29" s="1100"/>
      <c r="F29" s="1100"/>
      <c r="G29" s="1100"/>
      <c r="H29" s="1100"/>
      <c r="I29" s="1100"/>
      <c r="J29" s="1100"/>
      <c r="K29" s="1100"/>
      <c r="L29" s="1100"/>
      <c r="M29" s="1100"/>
      <c r="N29" s="1100"/>
      <c r="O29" s="1100"/>
      <c r="P29" s="1100"/>
      <c r="Q29" s="1100"/>
      <c r="R29" s="1100"/>
      <c r="S29" s="1100"/>
      <c r="T29" s="1100"/>
      <c r="U29" s="1100"/>
      <c r="V29" s="1100"/>
      <c r="W29" s="1100"/>
      <c r="X29" s="1097"/>
      <c r="Y29" s="1097"/>
      <c r="Z29" s="1097"/>
      <c r="AA29" s="1097"/>
      <c r="AB29" s="1097"/>
      <c r="AC29" s="1097"/>
      <c r="AD29" s="1101"/>
      <c r="AE29" s="510"/>
      <c r="AF29" s="110"/>
      <c r="AG29" s="95"/>
    </row>
    <row r="30" spans="1:33" ht="24.95" customHeight="1" x14ac:dyDescent="0.2">
      <c r="A30" s="97"/>
      <c r="B30" s="220"/>
      <c r="C30" s="95"/>
      <c r="D30" s="1095" t="str">
        <f>'Sheet(پت-ظروف )(فرم)'!D30</f>
        <v xml:space="preserve">3-3)- تاریخ اعتبار( در صورت وجود ) :  </v>
      </c>
      <c r="E30" s="1100"/>
      <c r="F30" s="1100"/>
      <c r="G30" s="1100"/>
      <c r="H30" s="1100"/>
      <c r="I30" s="1100"/>
      <c r="J30" s="1100"/>
      <c r="K30" s="1100"/>
      <c r="L30" s="1100"/>
      <c r="M30" s="1097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9"/>
      <c r="AE30" s="510"/>
      <c r="AF30" s="110"/>
      <c r="AG30" s="95"/>
    </row>
    <row r="31" spans="1:33" ht="24.95" customHeight="1" x14ac:dyDescent="0.2">
      <c r="A31" s="97"/>
      <c r="B31" s="220"/>
      <c r="C31" s="95"/>
      <c r="D31" s="1090" t="str">
        <f>'Sheet(پت-ظروف )(فرم)'!D31</f>
        <v>3-4)-نوع خطوط تولیدی :</v>
      </c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2"/>
      <c r="AE31" s="510"/>
      <c r="AF31" s="110"/>
      <c r="AG31" s="95"/>
    </row>
    <row r="32" spans="1:33" ht="24.95" customHeight="1" x14ac:dyDescent="0.2">
      <c r="A32" s="97"/>
      <c r="B32" s="220"/>
      <c r="C32" s="95"/>
      <c r="D32" s="685"/>
      <c r="E32" s="686"/>
      <c r="F32" s="686"/>
      <c r="G32" s="686"/>
      <c r="H32" s="686"/>
      <c r="I32" s="686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686"/>
      <c r="AD32" s="687"/>
      <c r="AE32" s="510"/>
      <c r="AF32" s="110"/>
      <c r="AG32" s="95"/>
    </row>
    <row r="33" spans="1:33" ht="24.95" customHeight="1" x14ac:dyDescent="0.45">
      <c r="A33" s="97"/>
      <c r="B33" s="220"/>
      <c r="C33" s="227"/>
      <c r="D33" s="688" t="str">
        <f>'Sheet(پت-ظروف )(فرم)'!D33</f>
        <v>نام و نام خانوادگي</v>
      </c>
      <c r="E33" s="1093"/>
      <c r="F33" s="1093"/>
      <c r="G33" s="1093"/>
      <c r="H33" s="1093"/>
      <c r="I33" s="1093"/>
      <c r="J33" s="1094"/>
      <c r="K33" s="688" t="str">
        <f>'Sheet(پت-ظروف )(فرم)'!K33</f>
        <v>رشته و مقطع</v>
      </c>
      <c r="L33" s="1093"/>
      <c r="M33" s="1093"/>
      <c r="N33" s="1093"/>
      <c r="O33" s="1094"/>
      <c r="P33" s="688" t="str">
        <f>'Sheet(پت-ظروف )(فرم)'!P33</f>
        <v>شماره و تاریخ پروانه</v>
      </c>
      <c r="Q33" s="1093"/>
      <c r="R33" s="1093"/>
      <c r="S33" s="1093"/>
      <c r="T33" s="1093"/>
      <c r="U33" s="1094"/>
      <c r="V33" s="688" t="str">
        <f>'Sheet(پت-ظروف )(فرم)'!V33</f>
        <v xml:space="preserve">تاریخ </v>
      </c>
      <c r="W33" s="1093"/>
      <c r="X33" s="1093"/>
      <c r="Y33" s="1094"/>
      <c r="Z33" s="688" t="str">
        <f>'Sheet(پت-ظروف )(فرم)'!Z33</f>
        <v xml:space="preserve">شیفت مندرج </v>
      </c>
      <c r="AA33" s="1093"/>
      <c r="AB33" s="1093"/>
      <c r="AC33" s="1093"/>
      <c r="AD33" s="1094"/>
      <c r="AE33" s="510"/>
      <c r="AF33" s="110"/>
      <c r="AG33" s="95"/>
    </row>
    <row r="34" spans="1:33" ht="24.95" customHeight="1" x14ac:dyDescent="0.45">
      <c r="A34" s="97"/>
      <c r="B34" s="220"/>
      <c r="C34" s="227"/>
      <c r="D34" s="703" t="str">
        <f>'Sheet(پت-ظروف )(فرم)'!D34</f>
        <v xml:space="preserve"> مسئول/ مسئولین فني</v>
      </c>
      <c r="E34" s="1083"/>
      <c r="F34" s="1083"/>
      <c r="G34" s="1083"/>
      <c r="H34" s="1083"/>
      <c r="I34" s="1083"/>
      <c r="J34" s="1084"/>
      <c r="K34" s="703" t="str">
        <f>'Sheet(پت-ظروف )(فرم)'!K34</f>
        <v xml:space="preserve"> تحصيلي</v>
      </c>
      <c r="L34" s="1083"/>
      <c r="M34" s="1083"/>
      <c r="N34" s="1083"/>
      <c r="O34" s="1084"/>
      <c r="P34" s="703" t="str">
        <f>'Sheet(پت-ظروف )(فرم)'!P34</f>
        <v xml:space="preserve"> مسئول/ مسئولین فني</v>
      </c>
      <c r="Q34" s="1083"/>
      <c r="R34" s="1083"/>
      <c r="S34" s="1083"/>
      <c r="T34" s="1083"/>
      <c r="U34" s="1084"/>
      <c r="V34" s="703" t="str">
        <f>'Sheet(پت-ظروف )(فرم)'!V34</f>
        <v xml:space="preserve"> اعتبار</v>
      </c>
      <c r="W34" s="1083"/>
      <c r="X34" s="1083"/>
      <c r="Y34" s="1084"/>
      <c r="Z34" s="703" t="str">
        <f>'Sheet(پت-ظروف )(فرم)'!Z34</f>
        <v xml:space="preserve"> در پروانه</v>
      </c>
      <c r="AA34" s="1083"/>
      <c r="AB34" s="1083"/>
      <c r="AC34" s="1083"/>
      <c r="AD34" s="1084"/>
      <c r="AE34" s="510"/>
      <c r="AF34" s="110"/>
      <c r="AG34" s="95"/>
    </row>
    <row r="35" spans="1:33" ht="20.100000000000001" customHeight="1" x14ac:dyDescent="0.2">
      <c r="A35" s="97"/>
      <c r="B35" s="220"/>
      <c r="C35" s="227"/>
      <c r="D35" s="706"/>
      <c r="E35" s="1085"/>
      <c r="F35" s="1085"/>
      <c r="G35" s="1085"/>
      <c r="H35" s="1085"/>
      <c r="I35" s="1085"/>
      <c r="J35" s="1086"/>
      <c r="K35" s="707"/>
      <c r="L35" s="1085"/>
      <c r="M35" s="1085"/>
      <c r="N35" s="1085"/>
      <c r="O35" s="1086"/>
      <c r="P35" s="707"/>
      <c r="Q35" s="1085"/>
      <c r="R35" s="1085"/>
      <c r="S35" s="1085"/>
      <c r="T35" s="1085"/>
      <c r="U35" s="1086"/>
      <c r="V35" s="706"/>
      <c r="W35" s="1085"/>
      <c r="X35" s="1085"/>
      <c r="Y35" s="1086"/>
      <c r="Z35" s="706"/>
      <c r="AA35" s="1085"/>
      <c r="AB35" s="1085"/>
      <c r="AC35" s="1085"/>
      <c r="AD35" s="1086"/>
      <c r="AE35" s="510"/>
      <c r="AF35" s="110"/>
      <c r="AG35" s="95"/>
    </row>
    <row r="36" spans="1:33" ht="20.100000000000001" customHeight="1" x14ac:dyDescent="0.2">
      <c r="A36" s="97"/>
      <c r="B36" s="220"/>
      <c r="C36" s="227"/>
      <c r="D36" s="1087"/>
      <c r="E36" s="1088"/>
      <c r="F36" s="1088"/>
      <c r="G36" s="1088"/>
      <c r="H36" s="1088"/>
      <c r="I36" s="1088"/>
      <c r="J36" s="1089"/>
      <c r="K36" s="1088"/>
      <c r="L36" s="1088"/>
      <c r="M36" s="1088"/>
      <c r="N36" s="1088"/>
      <c r="O36" s="1089"/>
      <c r="P36" s="1088"/>
      <c r="Q36" s="1088"/>
      <c r="R36" s="1088"/>
      <c r="S36" s="1088"/>
      <c r="T36" s="1088"/>
      <c r="U36" s="1089"/>
      <c r="V36" s="1087"/>
      <c r="W36" s="1088"/>
      <c r="X36" s="1088"/>
      <c r="Y36" s="1089"/>
      <c r="Z36" s="1087"/>
      <c r="AA36" s="1088"/>
      <c r="AB36" s="1088"/>
      <c r="AC36" s="1088"/>
      <c r="AD36" s="1089"/>
      <c r="AE36" s="510"/>
      <c r="AF36" s="110"/>
      <c r="AG36" s="95"/>
    </row>
    <row r="37" spans="1:33" ht="20.100000000000001" customHeight="1" x14ac:dyDescent="0.2">
      <c r="A37" s="97"/>
      <c r="B37" s="220"/>
      <c r="C37" s="11" t="str">
        <f>'Sheet(لیست-  )(03)'!C37</f>
        <v>■</v>
      </c>
      <c r="D37" s="1077" t="str">
        <f>'Sheet(پت-ظروف )(فرم)'!D37</f>
        <v xml:space="preserve">آدرس پستی : </v>
      </c>
      <c r="E37" s="1078"/>
      <c r="F37" s="1078"/>
      <c r="G37" s="1078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1078" t="str">
        <f>'Sheet(پت-ظروف )(فرم)'!R37</f>
        <v>تلفن و آدرس ایمیل :</v>
      </c>
      <c r="S37" s="1081"/>
      <c r="T37" s="1081"/>
      <c r="U37" s="1081"/>
      <c r="V37" s="1081"/>
      <c r="W37" s="654"/>
      <c r="X37" s="654"/>
      <c r="Y37" s="654"/>
      <c r="Z37" s="654"/>
      <c r="AA37" s="654"/>
      <c r="AB37" s="654"/>
      <c r="AC37" s="654"/>
      <c r="AD37" s="655"/>
      <c r="AE37" s="510"/>
      <c r="AF37" s="110"/>
      <c r="AG37" s="95"/>
    </row>
    <row r="38" spans="1:33" ht="20.100000000000001" customHeight="1" x14ac:dyDescent="0.2">
      <c r="A38" s="97"/>
      <c r="B38" s="220"/>
      <c r="C38" s="11" t="str">
        <f>'Sheet(لیست-  )(03)'!C38</f>
        <v>-</v>
      </c>
      <c r="D38" s="1079"/>
      <c r="E38" s="1080"/>
      <c r="F38" s="1080"/>
      <c r="G38" s="1080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1082"/>
      <c r="S38" s="1082"/>
      <c r="T38" s="1082"/>
      <c r="U38" s="1082"/>
      <c r="V38" s="1082"/>
      <c r="W38" s="656"/>
      <c r="X38" s="656"/>
      <c r="Y38" s="656"/>
      <c r="Z38" s="656"/>
      <c r="AA38" s="656"/>
      <c r="AB38" s="656"/>
      <c r="AC38" s="656"/>
      <c r="AD38" s="657"/>
      <c r="AE38" s="510"/>
      <c r="AF38" s="110"/>
      <c r="AG38" s="95"/>
    </row>
    <row r="39" spans="1:33" ht="36" customHeight="1" x14ac:dyDescent="0.2">
      <c r="A39" s="97"/>
      <c r="B39" s="220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3"/>
      <c r="AF39" s="110"/>
      <c r="AG39" s="95"/>
    </row>
    <row r="40" spans="1:33" ht="4.5" customHeight="1" thickBot="1" x14ac:dyDescent="0.25">
      <c r="A40" s="97"/>
      <c r="B40" s="12">
        <f>'Sheet(لیست-  )(03)'!B40</f>
        <v>0</v>
      </c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30"/>
      <c r="AG40" s="95"/>
    </row>
    <row r="41" spans="1:33" ht="12" customHeight="1" x14ac:dyDescent="0.2">
      <c r="A41" s="97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1:33" ht="12" customHeight="1" thickBot="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ht="4.5" customHeight="1" x14ac:dyDescent="0.2">
      <c r="A43" s="97"/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9"/>
      <c r="AG43" s="95"/>
    </row>
    <row r="44" spans="1:33" ht="15.95" customHeight="1" x14ac:dyDescent="0.2">
      <c r="A44" s="97"/>
      <c r="B44" s="220">
        <f>'Sheet(لیست-  )(03)'!B44</f>
        <v>0</v>
      </c>
      <c r="C44" s="221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5"/>
      <c r="X44" s="225"/>
      <c r="Y44" s="225"/>
      <c r="Z44" s="225"/>
      <c r="AA44" s="225"/>
      <c r="AB44" s="225"/>
      <c r="AC44" s="225"/>
      <c r="AD44" s="225"/>
      <c r="AE44" s="226"/>
      <c r="AF44" s="110">
        <f>'Sheet(لیست-  )(03)'!AF44</f>
        <v>0</v>
      </c>
      <c r="AG44" s="95"/>
    </row>
    <row r="45" spans="1:33" ht="15.95" customHeight="1" x14ac:dyDescent="0.2">
      <c r="A45" s="97"/>
      <c r="B45" s="220"/>
      <c r="C45" s="223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95"/>
      <c r="X45" s="95"/>
      <c r="Y45" s="95"/>
      <c r="Z45" s="95"/>
      <c r="AA45" s="95"/>
      <c r="AB45" s="95"/>
      <c r="AC45" s="95"/>
      <c r="AD45" s="95"/>
      <c r="AE45" s="227"/>
      <c r="AF45" s="110"/>
      <c r="AG45" s="95"/>
    </row>
    <row r="46" spans="1:33" ht="15.95" customHeight="1" x14ac:dyDescent="0.2">
      <c r="A46" s="97"/>
      <c r="B46" s="220"/>
      <c r="C46" s="223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95"/>
      <c r="X46" s="95"/>
      <c r="Y46" s="95"/>
      <c r="Z46" s="95"/>
      <c r="AA46" s="95"/>
      <c r="AB46" s="95"/>
      <c r="AC46" s="95"/>
      <c r="AD46" s="95"/>
      <c r="AE46" s="227"/>
      <c r="AF46" s="110"/>
      <c r="AG46" s="95"/>
    </row>
    <row r="47" spans="1:33" ht="15.95" customHeight="1" x14ac:dyDescent="0.2">
      <c r="A47" s="97"/>
      <c r="B47" s="220"/>
      <c r="C47" s="223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95"/>
      <c r="X47" s="95"/>
      <c r="Y47" s="95"/>
      <c r="Z47" s="95"/>
      <c r="AA47" s="95"/>
      <c r="AB47" s="95"/>
      <c r="AC47" s="95"/>
      <c r="AD47" s="95"/>
      <c r="AE47" s="227"/>
      <c r="AF47" s="110"/>
      <c r="AG47" s="95"/>
    </row>
    <row r="48" spans="1:33" ht="15.95" customHeight="1" x14ac:dyDescent="0.2">
      <c r="A48" s="97"/>
      <c r="B48" s="220"/>
      <c r="C48" s="223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95"/>
      <c r="X48" s="95"/>
      <c r="Y48" s="95"/>
      <c r="Z48" s="95"/>
      <c r="AA48" s="95"/>
      <c r="AB48" s="95"/>
      <c r="AC48" s="95"/>
      <c r="AD48" s="95"/>
      <c r="AE48" s="227"/>
      <c r="AF48" s="110"/>
      <c r="AG48" s="95"/>
    </row>
    <row r="49" spans="1:33" ht="15.95" customHeight="1" x14ac:dyDescent="0.2">
      <c r="A49" s="97"/>
      <c r="B49" s="220"/>
      <c r="C49" s="223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899" t="str">
        <f t="shared" ref="W49:Z49" si="0">W8</f>
        <v>کد مدرک :</v>
      </c>
      <c r="X49" s="899"/>
      <c r="Y49" s="899"/>
      <c r="Z49" s="112" t="str">
        <f t="shared" si="0"/>
        <v>SP- Pr- 1395- 0023</v>
      </c>
      <c r="AA49" s="497"/>
      <c r="AB49" s="497"/>
      <c r="AC49" s="497"/>
      <c r="AD49" s="497"/>
      <c r="AE49" s="498"/>
      <c r="AF49" s="110"/>
      <c r="AG49" s="95"/>
    </row>
    <row r="50" spans="1:33" ht="15.95" customHeight="1" x14ac:dyDescent="0.2">
      <c r="A50" s="97"/>
      <c r="B50" s="220"/>
      <c r="C50" s="223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899"/>
      <c r="X50" s="899"/>
      <c r="Y50" s="899"/>
      <c r="Z50" s="499"/>
      <c r="AA50" s="497"/>
      <c r="AB50" s="497"/>
      <c r="AC50" s="497"/>
      <c r="AD50" s="497"/>
      <c r="AE50" s="498"/>
      <c r="AF50" s="110"/>
      <c r="AG50" s="95"/>
    </row>
    <row r="51" spans="1:33" ht="20.100000000000001" customHeight="1" x14ac:dyDescent="0.2">
      <c r="A51" s="97"/>
      <c r="B51" s="220"/>
      <c r="C51" s="900" t="str">
        <f t="shared" ref="C51:C53" si="1">C10</f>
        <v>سازمان غذا و دارو</v>
      </c>
      <c r="D51" s="901"/>
      <c r="E51" s="901"/>
      <c r="F51" s="901"/>
      <c r="G51" s="901"/>
      <c r="H51" s="901"/>
      <c r="I51" s="901"/>
      <c r="J51" s="901"/>
      <c r="K51" s="901"/>
      <c r="L51" s="901"/>
      <c r="M51" s="901"/>
      <c r="N51" s="901"/>
      <c r="O51" s="901"/>
      <c r="P51" s="901"/>
      <c r="Q51" s="901"/>
      <c r="R51" s="901"/>
      <c r="S51" s="901"/>
      <c r="T51" s="901"/>
      <c r="U51" s="901"/>
      <c r="V51" s="901"/>
      <c r="W51" s="901"/>
      <c r="X51" s="901"/>
      <c r="Y51" s="901"/>
      <c r="Z51" s="901"/>
      <c r="AA51" s="901"/>
      <c r="AB51" s="901"/>
      <c r="AC51" s="901"/>
      <c r="AD51" s="902"/>
      <c r="AE51" s="903"/>
      <c r="AF51" s="110"/>
      <c r="AG51" s="95"/>
    </row>
    <row r="52" spans="1:33" ht="20.100000000000001" customHeight="1" x14ac:dyDescent="0.55000000000000004">
      <c r="A52" s="97"/>
      <c r="B52" s="220"/>
      <c r="C52" s="661" t="str">
        <f t="shared" si="1"/>
        <v>اداره کل نظارت و ارزیابی فرآورده های خوراکی و آشامیدنی،آرایشی و بهداشتی</v>
      </c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2"/>
      <c r="Z52" s="662"/>
      <c r="AA52" s="662"/>
      <c r="AB52" s="662"/>
      <c r="AC52" s="662"/>
      <c r="AD52" s="663"/>
      <c r="AE52" s="663"/>
      <c r="AF52" s="110"/>
      <c r="AG52" s="95"/>
    </row>
    <row r="53" spans="1:33" ht="20.100000000000001" customHeight="1" x14ac:dyDescent="0.55000000000000004">
      <c r="A53" s="97"/>
      <c r="B53" s="220"/>
      <c r="C53" s="664" t="str">
        <f t="shared" si="1"/>
        <v>دستورالعمل اجرایی نحوه صدور،اصلاح و تمدید پروانه بهداشتی ساخت فرآورده های خوراکی، آشامیدنی، آرایشی و بهداشتی</v>
      </c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2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2"/>
      <c r="Z53" s="662"/>
      <c r="AA53" s="662"/>
      <c r="AB53" s="662"/>
      <c r="AC53" s="662"/>
      <c r="AD53" s="663"/>
      <c r="AE53" s="663"/>
      <c r="AF53" s="110"/>
      <c r="AG53" s="95"/>
    </row>
    <row r="54" spans="1:33" ht="4.5" customHeight="1" thickBot="1" x14ac:dyDescent="0.25">
      <c r="A54" s="97"/>
      <c r="B54" s="220"/>
      <c r="C54" s="95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227"/>
      <c r="AF54" s="110"/>
      <c r="AG54" s="95"/>
    </row>
    <row r="55" spans="1:33" ht="32.1" customHeight="1" x14ac:dyDescent="0.45">
      <c r="A55" s="97"/>
      <c r="B55" s="220"/>
      <c r="C55" s="95"/>
      <c r="D55" s="712" t="str">
        <f>'Sheet(پت-ظروف )(فرم)'!D55</f>
        <v>4- مشخصات فرآورده :</v>
      </c>
      <c r="E55" s="712"/>
      <c r="F55" s="712"/>
      <c r="G55" s="712"/>
      <c r="H55" s="712"/>
      <c r="I55" s="712"/>
      <c r="J55" s="712"/>
      <c r="K55" s="712"/>
      <c r="L55" s="712"/>
      <c r="M55" s="712"/>
      <c r="N55" s="712"/>
      <c r="O55" s="712"/>
      <c r="P55" s="712"/>
      <c r="Q55" s="712"/>
      <c r="R55" s="712"/>
      <c r="S55" s="712"/>
      <c r="T55" s="712"/>
      <c r="U55" s="712"/>
      <c r="V55" s="712"/>
      <c r="W55" s="712"/>
      <c r="X55" s="712"/>
      <c r="Y55" s="712"/>
      <c r="Z55" s="712"/>
      <c r="AA55" s="712"/>
      <c r="AB55" s="712"/>
      <c r="AC55" s="712"/>
      <c r="AD55" s="712"/>
      <c r="AE55" s="227"/>
      <c r="AF55" s="110"/>
      <c r="AG55" s="95"/>
    </row>
    <row r="56" spans="1:33" ht="20.100000000000001" customHeight="1" x14ac:dyDescent="0.2">
      <c r="A56" s="97"/>
      <c r="B56" s="220"/>
      <c r="C56" s="227"/>
      <c r="D56" s="672" t="str">
        <f>'Sheet(پت-ظروف )(فرم)'!D56</f>
        <v xml:space="preserve">4-1)-نام فرآورده :  </v>
      </c>
      <c r="E56" s="673"/>
      <c r="F56" s="673"/>
      <c r="G56" s="673"/>
      <c r="H56" s="673"/>
      <c r="I56" s="1074" t="s">
        <v>113</v>
      </c>
      <c r="J56" s="1075"/>
      <c r="K56" s="1075"/>
      <c r="L56" s="1075"/>
      <c r="M56" s="1075"/>
      <c r="N56" s="1075"/>
      <c r="O56" s="1075"/>
      <c r="P56" s="1075"/>
      <c r="Q56" s="1075"/>
      <c r="R56" s="1075"/>
      <c r="S56" s="1075"/>
      <c r="T56" s="1075"/>
      <c r="U56" s="673" t="str">
        <f>'Sheet(پت-ظروف )(فرم)'!U56</f>
        <v>4-2)-مورد مصرف :</v>
      </c>
      <c r="V56" s="728"/>
      <c r="W56" s="728"/>
      <c r="X56" s="728"/>
      <c r="Y56" s="728"/>
      <c r="Z56" s="1068" t="s">
        <v>112</v>
      </c>
      <c r="AA56" s="1069"/>
      <c r="AB56" s="1069"/>
      <c r="AC56" s="1069"/>
      <c r="AD56" s="1070"/>
      <c r="AE56" s="397"/>
      <c r="AF56" s="110"/>
      <c r="AG56" s="95"/>
    </row>
    <row r="57" spans="1:33" ht="20.100000000000001" customHeight="1" x14ac:dyDescent="0.2">
      <c r="A57" s="97"/>
      <c r="B57" s="220"/>
      <c r="C57" s="227"/>
      <c r="D57" s="691"/>
      <c r="E57" s="692"/>
      <c r="F57" s="692"/>
      <c r="G57" s="692"/>
      <c r="H57" s="692"/>
      <c r="I57" s="1076"/>
      <c r="J57" s="1076"/>
      <c r="K57" s="1076"/>
      <c r="L57" s="1076"/>
      <c r="M57" s="1076"/>
      <c r="N57" s="1076"/>
      <c r="O57" s="1076"/>
      <c r="P57" s="1076"/>
      <c r="Q57" s="1076"/>
      <c r="R57" s="1076"/>
      <c r="S57" s="1076"/>
      <c r="T57" s="1076"/>
      <c r="U57" s="729"/>
      <c r="V57" s="729"/>
      <c r="W57" s="729"/>
      <c r="X57" s="729"/>
      <c r="Y57" s="729"/>
      <c r="Z57" s="1071"/>
      <c r="AA57" s="1071"/>
      <c r="AB57" s="1071"/>
      <c r="AC57" s="1071"/>
      <c r="AD57" s="1072"/>
      <c r="AE57" s="397"/>
      <c r="AF57" s="110"/>
      <c r="AG57" s="95"/>
    </row>
    <row r="58" spans="1:33" ht="32.1" customHeight="1" x14ac:dyDescent="0.45">
      <c r="A58" s="97"/>
      <c r="B58" s="220"/>
      <c r="C58" s="227"/>
      <c r="D58" s="735" t="str">
        <f>'Sheet(پت-ظروف )(فرم)'!D58</f>
        <v>4-3)-مشخصات ظروف بسته بندي و وزن يا حجم خالص هر بسته بندی :</v>
      </c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  <c r="W58" s="736"/>
      <c r="X58" s="736"/>
      <c r="Y58" s="736"/>
      <c r="Z58" s="736"/>
      <c r="AA58" s="736"/>
      <c r="AB58" s="736"/>
      <c r="AC58" s="736"/>
      <c r="AD58" s="737"/>
      <c r="AE58" s="397"/>
      <c r="AF58" s="110"/>
      <c r="AG58" s="95"/>
    </row>
    <row r="59" spans="1:33" ht="20.100000000000001" customHeight="1" x14ac:dyDescent="0.2">
      <c r="A59" s="97"/>
      <c r="B59" s="220"/>
      <c r="C59" s="227"/>
      <c r="D59" s="738"/>
      <c r="E59" s="739"/>
      <c r="F59" s="739"/>
      <c r="G59" s="739"/>
      <c r="H59" s="739"/>
      <c r="I59" s="739"/>
      <c r="J59" s="739"/>
      <c r="K59" s="739"/>
      <c r="L59" s="739"/>
      <c r="M59" s="739"/>
      <c r="N59" s="739"/>
      <c r="O59" s="73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40"/>
      <c r="AE59" s="397"/>
      <c r="AF59" s="110"/>
      <c r="AG59" s="95"/>
    </row>
    <row r="60" spans="1:33" ht="20.100000000000001" customHeight="1" x14ac:dyDescent="0.2">
      <c r="A60" s="97"/>
      <c r="B60" s="220"/>
      <c r="C60" s="227"/>
      <c r="D60" s="741"/>
      <c r="E60" s="742"/>
      <c r="F60" s="742"/>
      <c r="G60" s="742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/>
      <c r="S60" s="742"/>
      <c r="T60" s="742"/>
      <c r="U60" s="742"/>
      <c r="V60" s="742"/>
      <c r="W60" s="742"/>
      <c r="X60" s="742"/>
      <c r="Y60" s="742"/>
      <c r="Z60" s="742"/>
      <c r="AA60" s="742"/>
      <c r="AB60" s="742"/>
      <c r="AC60" s="742"/>
      <c r="AD60" s="743"/>
      <c r="AE60" s="397"/>
      <c r="AF60" s="110"/>
      <c r="AG60" s="95"/>
    </row>
    <row r="61" spans="1:33" s="46" customFormat="1" ht="32.1" customHeight="1" thickBot="1" x14ac:dyDescent="0.5">
      <c r="A61" s="97"/>
      <c r="B61" s="220"/>
      <c r="C61" s="95"/>
      <c r="D61" s="671" t="str">
        <f>'Sheet(پت-ظروف )(فرم)'!D61</f>
        <v xml:space="preserve">5-فرمول مواد تشکیل دهنده ترکیبات تشکيل دهنده فرآورده نهائی : </v>
      </c>
      <c r="E61" s="1073"/>
      <c r="F61" s="1073"/>
      <c r="G61" s="1073"/>
      <c r="H61" s="1073"/>
      <c r="I61" s="1073"/>
      <c r="J61" s="1073"/>
      <c r="K61" s="1073"/>
      <c r="L61" s="1073"/>
      <c r="M61" s="1073"/>
      <c r="N61" s="1073"/>
      <c r="O61" s="1073"/>
      <c r="P61" s="1073"/>
      <c r="Q61" s="1073"/>
      <c r="R61" s="1073"/>
      <c r="S61" s="1073"/>
      <c r="T61" s="1073"/>
      <c r="U61" s="1073"/>
      <c r="V61" s="1073"/>
      <c r="W61" s="1073"/>
      <c r="X61" s="1073"/>
      <c r="Y61" s="1073"/>
      <c r="Z61" s="1073"/>
      <c r="AA61" s="1073"/>
      <c r="AB61" s="1073"/>
      <c r="AC61" s="1073"/>
      <c r="AD61" s="1073"/>
      <c r="AE61" s="227"/>
      <c r="AF61" s="110"/>
      <c r="AG61" s="95"/>
    </row>
    <row r="62" spans="1:33" ht="21.95" customHeight="1" x14ac:dyDescent="0.2">
      <c r="A62" s="97"/>
      <c r="B62" s="220"/>
      <c r="C62" s="95"/>
      <c r="D62" s="746" t="str">
        <f>'Sheet(پت-ظروف )(فرم)'!D62</f>
        <v>رديف</v>
      </c>
      <c r="E62" s="747"/>
      <c r="F62" s="750" t="str">
        <f>'Sheet(پت-ظروف )(فرم)'!F62</f>
        <v>نام ماده اولیه</v>
      </c>
      <c r="G62" s="751"/>
      <c r="H62" s="751"/>
      <c r="I62" s="751"/>
      <c r="J62" s="751"/>
      <c r="K62" s="751"/>
      <c r="L62" s="752"/>
      <c r="M62" s="755" t="str">
        <f>'Sheet(پت-ظروف )(فرم)'!M62</f>
        <v xml:space="preserve">نام انگلیسی </v>
      </c>
      <c r="N62" s="751"/>
      <c r="O62" s="751"/>
      <c r="P62" s="751"/>
      <c r="Q62" s="751"/>
      <c r="R62" s="751"/>
      <c r="S62" s="752"/>
      <c r="T62" s="755" t="str">
        <f>'Sheet(پت-ظروف )(فرم)'!T62</f>
        <v xml:space="preserve">نام شیمیایی </v>
      </c>
      <c r="U62" s="756"/>
      <c r="V62" s="756"/>
      <c r="W62" s="756"/>
      <c r="X62" s="757"/>
      <c r="Y62" s="716" t="str">
        <f>'Sheet(پت-ظروف )(فرم)'!Y62</f>
        <v xml:space="preserve">خلوص  </v>
      </c>
      <c r="Z62" s="717"/>
      <c r="AA62" s="758"/>
      <c r="AB62" s="716" t="str">
        <f>'Sheet(پت-ظروف )(فرم)'!AB62</f>
        <v xml:space="preserve">درصد </v>
      </c>
      <c r="AC62" s="717"/>
      <c r="AD62" s="718"/>
      <c r="AE62" s="227"/>
      <c r="AF62" s="110"/>
      <c r="AG62" s="95"/>
    </row>
    <row r="63" spans="1:33" ht="21.95" customHeight="1" thickBot="1" x14ac:dyDescent="0.25">
      <c r="A63" s="97"/>
      <c r="B63" s="220"/>
      <c r="C63" s="95"/>
      <c r="D63" s="748"/>
      <c r="E63" s="749"/>
      <c r="F63" s="753"/>
      <c r="G63" s="754"/>
      <c r="H63" s="754"/>
      <c r="I63" s="754"/>
      <c r="J63" s="754"/>
      <c r="K63" s="754"/>
      <c r="L63" s="749"/>
      <c r="M63" s="753"/>
      <c r="N63" s="754"/>
      <c r="O63" s="754"/>
      <c r="P63" s="754"/>
      <c r="Q63" s="754"/>
      <c r="R63" s="754"/>
      <c r="S63" s="749"/>
      <c r="T63" s="753"/>
      <c r="U63" s="754"/>
      <c r="V63" s="754"/>
      <c r="W63" s="754"/>
      <c r="X63" s="749"/>
      <c r="Y63" s="722" t="str">
        <f>'Sheet(پت-ظروف )(فرم)'!Y63</f>
        <v xml:space="preserve">  ( اجباری )</v>
      </c>
      <c r="Z63" s="723"/>
      <c r="AA63" s="724"/>
      <c r="AB63" s="719"/>
      <c r="AC63" s="720"/>
      <c r="AD63" s="721"/>
      <c r="AE63" s="227"/>
      <c r="AF63" s="110"/>
      <c r="AG63" s="95"/>
    </row>
    <row r="64" spans="1:33" ht="27" customHeight="1" thickBot="1" x14ac:dyDescent="0.25">
      <c r="A64" s="97"/>
      <c r="B64" s="220"/>
      <c r="C64" s="95"/>
      <c r="D64" s="412">
        <v>1</v>
      </c>
      <c r="E64" s="413"/>
      <c r="F64" s="414" t="s">
        <v>114</v>
      </c>
      <c r="G64" s="415"/>
      <c r="H64" s="415"/>
      <c r="I64" s="415"/>
      <c r="J64" s="415"/>
      <c r="K64" s="415"/>
      <c r="L64" s="416"/>
      <c r="M64" s="350" t="s">
        <v>115</v>
      </c>
      <c r="N64" s="351"/>
      <c r="O64" s="351"/>
      <c r="P64" s="351"/>
      <c r="Q64" s="351"/>
      <c r="R64" s="351"/>
      <c r="S64" s="352"/>
      <c r="T64" s="350"/>
      <c r="U64" s="351"/>
      <c r="V64" s="351"/>
      <c r="W64" s="351"/>
      <c r="X64" s="352"/>
      <c r="Y64" s="353">
        <v>1</v>
      </c>
      <c r="Z64" s="354"/>
      <c r="AA64" s="355"/>
      <c r="AB64" s="353">
        <v>1</v>
      </c>
      <c r="AC64" s="356"/>
      <c r="AD64" s="357"/>
      <c r="AE64" s="227"/>
      <c r="AF64" s="110"/>
      <c r="AG64" s="95"/>
    </row>
    <row r="65" spans="1:34" ht="27" customHeight="1" thickTop="1" thickBot="1" x14ac:dyDescent="0.25">
      <c r="A65" s="97"/>
      <c r="B65" s="220"/>
      <c r="C65" s="95"/>
      <c r="D65" s="321"/>
      <c r="E65" s="322"/>
      <c r="F65" s="335"/>
      <c r="G65" s="336"/>
      <c r="H65" s="336"/>
      <c r="I65" s="336"/>
      <c r="J65" s="336"/>
      <c r="K65" s="336"/>
      <c r="L65" s="337"/>
      <c r="M65" s="338"/>
      <c r="N65" s="339"/>
      <c r="O65" s="339"/>
      <c r="P65" s="339"/>
      <c r="Q65" s="339"/>
      <c r="R65" s="339"/>
      <c r="S65" s="340"/>
      <c r="T65" s="338"/>
      <c r="U65" s="339"/>
      <c r="V65" s="339"/>
      <c r="W65" s="339"/>
      <c r="X65" s="340"/>
      <c r="Y65" s="344"/>
      <c r="Z65" s="345"/>
      <c r="AA65" s="346"/>
      <c r="AB65" s="344"/>
      <c r="AC65" s="345"/>
      <c r="AD65" s="346"/>
      <c r="AE65" s="227"/>
      <c r="AF65" s="110"/>
      <c r="AG65" s="95"/>
    </row>
    <row r="66" spans="1:34" ht="27" customHeight="1" thickTop="1" thickBot="1" x14ac:dyDescent="0.25">
      <c r="A66" s="97"/>
      <c r="B66" s="220"/>
      <c r="C66" s="95"/>
      <c r="D66" s="321"/>
      <c r="E66" s="322"/>
      <c r="F66" s="335"/>
      <c r="G66" s="336"/>
      <c r="H66" s="336"/>
      <c r="I66" s="336"/>
      <c r="J66" s="336"/>
      <c r="K66" s="336"/>
      <c r="L66" s="337"/>
      <c r="M66" s="338"/>
      <c r="N66" s="339"/>
      <c r="O66" s="339"/>
      <c r="P66" s="339"/>
      <c r="Q66" s="339"/>
      <c r="R66" s="339"/>
      <c r="S66" s="340"/>
      <c r="T66" s="341"/>
      <c r="U66" s="342"/>
      <c r="V66" s="342"/>
      <c r="W66" s="342"/>
      <c r="X66" s="343"/>
      <c r="Y66" s="344"/>
      <c r="Z66" s="345"/>
      <c r="AA66" s="346"/>
      <c r="AB66" s="347"/>
      <c r="AC66" s="348"/>
      <c r="AD66" s="349"/>
      <c r="AE66" s="227"/>
      <c r="AF66" s="110"/>
      <c r="AG66" s="95"/>
    </row>
    <row r="67" spans="1:34" ht="27" customHeight="1" thickTop="1" thickBot="1" x14ac:dyDescent="0.25">
      <c r="A67" s="97"/>
      <c r="B67" s="220"/>
      <c r="C67" s="95"/>
      <c r="D67" s="321"/>
      <c r="E67" s="322"/>
      <c r="F67" s="323"/>
      <c r="G67" s="324"/>
      <c r="H67" s="324"/>
      <c r="I67" s="324"/>
      <c r="J67" s="324"/>
      <c r="K67" s="324"/>
      <c r="L67" s="325"/>
      <c r="M67" s="326"/>
      <c r="N67" s="327"/>
      <c r="O67" s="327"/>
      <c r="P67" s="327"/>
      <c r="Q67" s="327"/>
      <c r="R67" s="327"/>
      <c r="S67" s="328"/>
      <c r="T67" s="326"/>
      <c r="U67" s="327"/>
      <c r="V67" s="327"/>
      <c r="W67" s="327"/>
      <c r="X67" s="328"/>
      <c r="Y67" s="329"/>
      <c r="Z67" s="330"/>
      <c r="AA67" s="331"/>
      <c r="AB67" s="332"/>
      <c r="AC67" s="333"/>
      <c r="AD67" s="334"/>
      <c r="AE67" s="227"/>
      <c r="AF67" s="110"/>
      <c r="AG67" s="95"/>
    </row>
    <row r="68" spans="1:34" ht="27" customHeight="1" thickTop="1" thickBot="1" x14ac:dyDescent="0.25">
      <c r="A68" s="97"/>
      <c r="B68" s="220"/>
      <c r="C68" s="95"/>
      <c r="D68" s="321"/>
      <c r="E68" s="322"/>
      <c r="F68" s="323"/>
      <c r="G68" s="324"/>
      <c r="H68" s="324"/>
      <c r="I68" s="324"/>
      <c r="J68" s="324"/>
      <c r="K68" s="324"/>
      <c r="L68" s="325"/>
      <c r="M68" s="326"/>
      <c r="N68" s="327"/>
      <c r="O68" s="327"/>
      <c r="P68" s="327"/>
      <c r="Q68" s="327"/>
      <c r="R68" s="327"/>
      <c r="S68" s="328"/>
      <c r="T68" s="326"/>
      <c r="U68" s="327"/>
      <c r="V68" s="327"/>
      <c r="W68" s="327"/>
      <c r="X68" s="328"/>
      <c r="Y68" s="329"/>
      <c r="Z68" s="330"/>
      <c r="AA68" s="331"/>
      <c r="AB68" s="329"/>
      <c r="AC68" s="330"/>
      <c r="AD68" s="331"/>
      <c r="AE68" s="227"/>
      <c r="AF68" s="110"/>
      <c r="AG68" s="95"/>
    </row>
    <row r="69" spans="1:34" ht="27" customHeight="1" thickTop="1" thickBot="1" x14ac:dyDescent="0.25">
      <c r="A69" s="97"/>
      <c r="B69" s="220"/>
      <c r="C69" s="95"/>
      <c r="D69" s="313"/>
      <c r="E69" s="314"/>
      <c r="F69" s="315"/>
      <c r="G69" s="316"/>
      <c r="H69" s="316"/>
      <c r="I69" s="316"/>
      <c r="J69" s="316"/>
      <c r="K69" s="316"/>
      <c r="L69" s="316"/>
      <c r="M69" s="317"/>
      <c r="N69" s="318"/>
      <c r="O69" s="318"/>
      <c r="P69" s="318"/>
      <c r="Q69" s="318"/>
      <c r="R69" s="318"/>
      <c r="S69" s="318"/>
      <c r="T69" s="317"/>
      <c r="U69" s="318"/>
      <c r="V69" s="318"/>
      <c r="W69" s="318"/>
      <c r="X69" s="318"/>
      <c r="Y69" s="319"/>
      <c r="Z69" s="320"/>
      <c r="AA69" s="320"/>
      <c r="AB69" s="319"/>
      <c r="AC69" s="320"/>
      <c r="AD69" s="320"/>
      <c r="AE69" s="227"/>
      <c r="AF69" s="110"/>
      <c r="AG69" s="95"/>
    </row>
    <row r="70" spans="1:34" ht="32.1" customHeight="1" x14ac:dyDescent="0.45">
      <c r="A70" s="97"/>
      <c r="B70" s="220"/>
      <c r="C70" s="95"/>
      <c r="D70" s="712" t="str">
        <f>'Sheet(پت-ظروف )(فرم)'!D70</f>
        <v>6-روش فرآوري</v>
      </c>
      <c r="E70" s="1058"/>
      <c r="F70" s="1058"/>
      <c r="G70" s="1058"/>
      <c r="H70" s="1058"/>
      <c r="I70" s="1058"/>
      <c r="J70" s="1058"/>
      <c r="K70" s="1058"/>
      <c r="L70" s="1058"/>
      <c r="M70" s="1058"/>
      <c r="N70" s="1058"/>
      <c r="O70" s="1058"/>
      <c r="P70" s="1058"/>
      <c r="Q70" s="1058"/>
      <c r="R70" s="1058"/>
      <c r="S70" s="1058"/>
      <c r="T70" s="1058"/>
      <c r="U70" s="1058"/>
      <c r="V70" s="1058"/>
      <c r="W70" s="1058"/>
      <c r="X70" s="1058"/>
      <c r="Y70" s="1058"/>
      <c r="Z70" s="1058"/>
      <c r="AA70" s="1058"/>
      <c r="AB70" s="1058"/>
      <c r="AC70" s="1058"/>
      <c r="AD70" s="1058"/>
      <c r="AE70" s="227"/>
      <c r="AF70" s="110"/>
      <c r="AG70" s="95"/>
    </row>
    <row r="71" spans="1:34" s="55" customFormat="1" ht="24.95" customHeight="1" x14ac:dyDescent="0.2">
      <c r="A71" s="97"/>
      <c r="B71" s="220"/>
      <c r="C71" s="95"/>
      <c r="D71" s="1059" t="s">
        <v>126</v>
      </c>
      <c r="E71" s="1060"/>
      <c r="F71" s="1060"/>
      <c r="G71" s="1060"/>
      <c r="H71" s="1060"/>
      <c r="I71" s="1060"/>
      <c r="J71" s="1060"/>
      <c r="K71" s="1060"/>
      <c r="L71" s="1060"/>
      <c r="M71" s="1060"/>
      <c r="N71" s="1060"/>
      <c r="O71" s="1060"/>
      <c r="P71" s="1060"/>
      <c r="Q71" s="1060"/>
      <c r="R71" s="1060"/>
      <c r="S71" s="1060"/>
      <c r="T71" s="1060"/>
      <c r="U71" s="1060"/>
      <c r="V71" s="1060"/>
      <c r="W71" s="1060"/>
      <c r="X71" s="1060"/>
      <c r="Y71" s="1060"/>
      <c r="Z71" s="1060"/>
      <c r="AA71" s="1060"/>
      <c r="AB71" s="1060"/>
      <c r="AC71" s="1060"/>
      <c r="AD71" s="1061"/>
      <c r="AE71" s="227"/>
      <c r="AF71" s="110"/>
      <c r="AG71" s="95"/>
    </row>
    <row r="72" spans="1:34" s="55" customFormat="1" ht="24.95" customHeight="1" x14ac:dyDescent="0.2">
      <c r="A72" s="97"/>
      <c r="B72" s="220"/>
      <c r="C72" s="95"/>
      <c r="D72" s="1062"/>
      <c r="E72" s="1063"/>
      <c r="F72" s="1063"/>
      <c r="G72" s="1063"/>
      <c r="H72" s="1063"/>
      <c r="I72" s="1063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3"/>
      <c r="V72" s="1063"/>
      <c r="W72" s="1063"/>
      <c r="X72" s="1063"/>
      <c r="Y72" s="1063"/>
      <c r="Z72" s="1063"/>
      <c r="AA72" s="1063"/>
      <c r="AB72" s="1063"/>
      <c r="AC72" s="1063"/>
      <c r="AD72" s="1064"/>
      <c r="AE72" s="227"/>
      <c r="AF72" s="110"/>
      <c r="AG72" s="95"/>
    </row>
    <row r="73" spans="1:34" s="55" customFormat="1" ht="24.95" customHeight="1" x14ac:dyDescent="0.2">
      <c r="A73" s="97"/>
      <c r="B73" s="220"/>
      <c r="C73" s="95"/>
      <c r="D73" s="1062"/>
      <c r="E73" s="1063"/>
      <c r="F73" s="1063"/>
      <c r="G73" s="1063"/>
      <c r="H73" s="1063"/>
      <c r="I73" s="1063"/>
      <c r="J73" s="1063"/>
      <c r="K73" s="1063"/>
      <c r="L73" s="1063"/>
      <c r="M73" s="1063"/>
      <c r="N73" s="1063"/>
      <c r="O73" s="1063"/>
      <c r="P73" s="1063"/>
      <c r="Q73" s="1063"/>
      <c r="R73" s="1063"/>
      <c r="S73" s="1063"/>
      <c r="T73" s="1063"/>
      <c r="U73" s="1063"/>
      <c r="V73" s="1063"/>
      <c r="W73" s="1063"/>
      <c r="X73" s="1063"/>
      <c r="Y73" s="1063"/>
      <c r="Z73" s="1063"/>
      <c r="AA73" s="1063"/>
      <c r="AB73" s="1063"/>
      <c r="AC73" s="1063"/>
      <c r="AD73" s="1064"/>
      <c r="AE73" s="227"/>
      <c r="AF73" s="110"/>
      <c r="AG73" s="95"/>
    </row>
    <row r="74" spans="1:34" s="55" customFormat="1" ht="24.95" customHeight="1" x14ac:dyDescent="0.2">
      <c r="A74" s="97"/>
      <c r="B74" s="220"/>
      <c r="C74" s="95"/>
      <c r="D74" s="1062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  <c r="S74" s="1063"/>
      <c r="T74" s="1063"/>
      <c r="U74" s="1063"/>
      <c r="V74" s="1063"/>
      <c r="W74" s="1063"/>
      <c r="X74" s="1063"/>
      <c r="Y74" s="1063"/>
      <c r="Z74" s="1063"/>
      <c r="AA74" s="1063"/>
      <c r="AB74" s="1063"/>
      <c r="AC74" s="1063"/>
      <c r="AD74" s="1064"/>
      <c r="AE74" s="227"/>
      <c r="AF74" s="110"/>
      <c r="AG74" s="95"/>
    </row>
    <row r="75" spans="1:34" ht="24.95" customHeight="1" x14ac:dyDescent="0.2">
      <c r="A75" s="97"/>
      <c r="B75" s="220"/>
      <c r="C75" s="95"/>
      <c r="D75" s="1065"/>
      <c r="E75" s="1066"/>
      <c r="F75" s="1066"/>
      <c r="G75" s="1066"/>
      <c r="H75" s="1066"/>
      <c r="I75" s="1066"/>
      <c r="J75" s="1066"/>
      <c r="K75" s="1066"/>
      <c r="L75" s="1066"/>
      <c r="M75" s="1066"/>
      <c r="N75" s="1066"/>
      <c r="O75" s="1066"/>
      <c r="P75" s="1066"/>
      <c r="Q75" s="1066"/>
      <c r="R75" s="1066"/>
      <c r="S75" s="1066"/>
      <c r="T75" s="1066"/>
      <c r="U75" s="1066"/>
      <c r="V75" s="1066"/>
      <c r="W75" s="1066"/>
      <c r="X75" s="1066"/>
      <c r="Y75" s="1066"/>
      <c r="Z75" s="1066"/>
      <c r="AA75" s="1066"/>
      <c r="AB75" s="1066"/>
      <c r="AC75" s="1066"/>
      <c r="AD75" s="1067"/>
      <c r="AE75" s="227"/>
      <c r="AF75" s="110"/>
      <c r="AG75" s="95"/>
    </row>
    <row r="76" spans="1:34" ht="72" customHeight="1" x14ac:dyDescent="0.2">
      <c r="A76" s="97"/>
      <c r="B76" s="220"/>
      <c r="C76" s="211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3"/>
      <c r="AF76" s="110"/>
      <c r="AG76" s="95"/>
    </row>
    <row r="77" spans="1:34" ht="4.5" customHeight="1" thickBot="1" x14ac:dyDescent="0.25">
      <c r="A77" s="97"/>
      <c r="B77" s="214">
        <f>'Sheet(لیست-  )(03)'!B88</f>
        <v>0</v>
      </c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6"/>
      <c r="AG77" s="95"/>
    </row>
    <row r="78" spans="1:34" ht="15" customHeight="1" x14ac:dyDescent="0.2">
      <c r="A78" s="97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</row>
    <row r="79" spans="1:34" ht="15" customHeight="1" thickBot="1" x14ac:dyDescent="0.25">
      <c r="A79" s="41"/>
      <c r="B79" s="43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1:34" ht="4.5" customHeight="1" x14ac:dyDescent="0.2">
      <c r="A80" s="97"/>
      <c r="B80" s="217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9"/>
      <c r="AG80" s="95"/>
    </row>
    <row r="81" spans="1:33" ht="15.95" customHeight="1" x14ac:dyDescent="0.2">
      <c r="A81" s="97"/>
      <c r="B81" s="220"/>
      <c r="C81" s="221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5"/>
      <c r="X81" s="225"/>
      <c r="Y81" s="225"/>
      <c r="Z81" s="225"/>
      <c r="AA81" s="225"/>
      <c r="AB81" s="225"/>
      <c r="AC81" s="225"/>
      <c r="AD81" s="225"/>
      <c r="AE81" s="226"/>
      <c r="AF81" s="110"/>
      <c r="AG81" s="95"/>
    </row>
    <row r="82" spans="1:33" ht="15.95" customHeight="1" x14ac:dyDescent="0.2">
      <c r="A82" s="97"/>
      <c r="B82" s="220"/>
      <c r="C82" s="223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95"/>
      <c r="X82" s="95"/>
      <c r="Y82" s="95"/>
      <c r="Z82" s="95"/>
      <c r="AA82" s="95"/>
      <c r="AB82" s="95"/>
      <c r="AC82" s="95"/>
      <c r="AD82" s="95"/>
      <c r="AE82" s="227"/>
      <c r="AF82" s="110"/>
      <c r="AG82" s="95"/>
    </row>
    <row r="83" spans="1:33" ht="15.95" customHeight="1" x14ac:dyDescent="0.2">
      <c r="A83" s="97"/>
      <c r="B83" s="220"/>
      <c r="C83" s="223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95"/>
      <c r="X83" s="95"/>
      <c r="Y83" s="95"/>
      <c r="Z83" s="95"/>
      <c r="AA83" s="95"/>
      <c r="AB83" s="95"/>
      <c r="AC83" s="95"/>
      <c r="AD83" s="95"/>
      <c r="AE83" s="227"/>
      <c r="AF83" s="110"/>
      <c r="AG83" s="95"/>
    </row>
    <row r="84" spans="1:33" ht="15.95" customHeight="1" x14ac:dyDescent="0.2">
      <c r="A84" s="97"/>
      <c r="B84" s="220"/>
      <c r="C84" s="223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95"/>
      <c r="X84" s="95"/>
      <c r="Y84" s="95"/>
      <c r="Z84" s="95"/>
      <c r="AA84" s="95"/>
      <c r="AB84" s="95"/>
      <c r="AC84" s="95"/>
      <c r="AD84" s="95"/>
      <c r="AE84" s="227"/>
      <c r="AF84" s="110"/>
      <c r="AG84" s="95"/>
    </row>
    <row r="85" spans="1:33" ht="15.95" customHeight="1" x14ac:dyDescent="0.2">
      <c r="A85" s="97"/>
      <c r="B85" s="220"/>
      <c r="C85" s="223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95"/>
      <c r="X85" s="95"/>
      <c r="Y85" s="95"/>
      <c r="Z85" s="95"/>
      <c r="AA85" s="95"/>
      <c r="AB85" s="95"/>
      <c r="AC85" s="95"/>
      <c r="AD85" s="95"/>
      <c r="AE85" s="227"/>
      <c r="AF85" s="110"/>
      <c r="AG85" s="95"/>
    </row>
    <row r="86" spans="1:33" ht="15.95" customHeight="1" x14ac:dyDescent="0.2">
      <c r="A86" s="97"/>
      <c r="B86" s="220"/>
      <c r="C86" s="223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899" t="str">
        <f t="shared" ref="W86:Z86" si="2">W8</f>
        <v>کد مدرک :</v>
      </c>
      <c r="X86" s="899"/>
      <c r="Y86" s="899"/>
      <c r="Z86" s="112" t="str">
        <f t="shared" si="2"/>
        <v>SP- Pr- 1395- 0023</v>
      </c>
      <c r="AA86" s="497"/>
      <c r="AB86" s="497"/>
      <c r="AC86" s="497"/>
      <c r="AD86" s="497"/>
      <c r="AE86" s="498"/>
      <c r="AF86" s="110"/>
      <c r="AG86" s="95"/>
    </row>
    <row r="87" spans="1:33" ht="15.95" customHeight="1" x14ac:dyDescent="0.2">
      <c r="A87" s="97"/>
      <c r="B87" s="220"/>
      <c r="C87" s="223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899"/>
      <c r="X87" s="899"/>
      <c r="Y87" s="899"/>
      <c r="Z87" s="499"/>
      <c r="AA87" s="497"/>
      <c r="AB87" s="497"/>
      <c r="AC87" s="497"/>
      <c r="AD87" s="497"/>
      <c r="AE87" s="498"/>
      <c r="AF87" s="110"/>
      <c r="AG87" s="95"/>
    </row>
    <row r="88" spans="1:33" ht="20.100000000000001" customHeight="1" x14ac:dyDescent="0.2">
      <c r="A88" s="97"/>
      <c r="B88" s="220"/>
      <c r="C88" s="900" t="str">
        <f t="shared" ref="C88:C90" si="3">C10</f>
        <v>سازمان غذا و دارو</v>
      </c>
      <c r="D88" s="901"/>
      <c r="E88" s="901"/>
      <c r="F88" s="901"/>
      <c r="G88" s="901"/>
      <c r="H88" s="901"/>
      <c r="I88" s="901"/>
      <c r="J88" s="901"/>
      <c r="K88" s="901"/>
      <c r="L88" s="901"/>
      <c r="M88" s="901"/>
      <c r="N88" s="901"/>
      <c r="O88" s="901"/>
      <c r="P88" s="901"/>
      <c r="Q88" s="901"/>
      <c r="R88" s="901"/>
      <c r="S88" s="901"/>
      <c r="T88" s="901"/>
      <c r="U88" s="901"/>
      <c r="V88" s="901"/>
      <c r="W88" s="901"/>
      <c r="X88" s="901"/>
      <c r="Y88" s="901"/>
      <c r="Z88" s="901"/>
      <c r="AA88" s="901"/>
      <c r="AB88" s="901"/>
      <c r="AC88" s="901"/>
      <c r="AD88" s="902"/>
      <c r="AE88" s="903"/>
      <c r="AF88" s="110"/>
      <c r="AG88" s="95"/>
    </row>
    <row r="89" spans="1:33" ht="20.100000000000001" customHeight="1" x14ac:dyDescent="0.55000000000000004">
      <c r="A89" s="97"/>
      <c r="B89" s="220"/>
      <c r="C89" s="661" t="str">
        <f t="shared" si="3"/>
        <v>اداره کل نظارت و ارزیابی فرآورده های خوراکی و آشامیدنی،آرایشی و بهداشتی</v>
      </c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2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2"/>
      <c r="Z89" s="662"/>
      <c r="AA89" s="662"/>
      <c r="AB89" s="662"/>
      <c r="AC89" s="662"/>
      <c r="AD89" s="663"/>
      <c r="AE89" s="663"/>
      <c r="AF89" s="110"/>
      <c r="AG89" s="95"/>
    </row>
    <row r="90" spans="1:33" ht="20.100000000000001" customHeight="1" x14ac:dyDescent="0.55000000000000004">
      <c r="A90" s="97"/>
      <c r="B90" s="220"/>
      <c r="C90" s="664" t="str">
        <f t="shared" si="3"/>
        <v>دستورالعمل اجرایی نحوه صدور،اصلاح و تمدید پروانه بهداشتی ساخت فرآورده های خوراکی، آشامیدنی، آرایشی و بهداشتی</v>
      </c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2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2"/>
      <c r="Z90" s="662"/>
      <c r="AA90" s="662"/>
      <c r="AB90" s="662"/>
      <c r="AC90" s="662"/>
      <c r="AD90" s="663"/>
      <c r="AE90" s="663"/>
      <c r="AF90" s="110"/>
      <c r="AG90" s="95"/>
    </row>
    <row r="91" spans="1:33" ht="4.5" customHeight="1" thickBot="1" x14ac:dyDescent="0.25">
      <c r="A91" s="97"/>
      <c r="B91" s="220"/>
      <c r="C91" s="95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95"/>
      <c r="AF91" s="110"/>
      <c r="AG91" s="95"/>
    </row>
    <row r="92" spans="1:33" ht="20.100000000000001" customHeight="1" x14ac:dyDescent="0.2">
      <c r="A92" s="97"/>
      <c r="B92" s="220"/>
      <c r="C92" s="95"/>
      <c r="D92" s="1046" t="str">
        <f>'Sheet(پت-ظروف )(فرم)'!D92</f>
        <v xml:space="preserve">7- ويژگيهاي فيزيكي، شيميايي فرآورده نهايي  : </v>
      </c>
      <c r="E92" s="1047"/>
      <c r="F92" s="1047"/>
      <c r="G92" s="1047"/>
      <c r="H92" s="1047"/>
      <c r="I92" s="1047"/>
      <c r="J92" s="1047"/>
      <c r="K92" s="1047"/>
      <c r="L92" s="1047"/>
      <c r="M92" s="1047"/>
      <c r="N92" s="1047"/>
      <c r="O92" s="1047"/>
      <c r="P92" s="1047"/>
      <c r="Q92" s="1047"/>
      <c r="R92" s="1049"/>
      <c r="S92" s="1049"/>
      <c r="T92" s="1049"/>
      <c r="U92" s="1049"/>
      <c r="V92" s="1049"/>
      <c r="W92" s="1049"/>
      <c r="X92" s="1049"/>
      <c r="Y92" s="1049"/>
      <c r="Z92" s="1049"/>
      <c r="AA92" s="1049"/>
      <c r="AB92" s="1049"/>
      <c r="AC92" s="1049"/>
      <c r="AD92" s="1049"/>
      <c r="AE92" s="95"/>
      <c r="AF92" s="110"/>
      <c r="AG92" s="95"/>
    </row>
    <row r="93" spans="1:33" ht="20.100000000000001" customHeight="1" x14ac:dyDescent="0.2">
      <c r="A93" s="97"/>
      <c r="B93" s="220"/>
      <c r="C93" s="95"/>
      <c r="D93" s="1048"/>
      <c r="E93" s="1048"/>
      <c r="F93" s="1048"/>
      <c r="G93" s="1048"/>
      <c r="H93" s="1048"/>
      <c r="I93" s="1048"/>
      <c r="J93" s="1048"/>
      <c r="K93" s="1048"/>
      <c r="L93" s="1048"/>
      <c r="M93" s="1048"/>
      <c r="N93" s="1048"/>
      <c r="O93" s="1048"/>
      <c r="P93" s="1048"/>
      <c r="Q93" s="1048"/>
      <c r="R93" s="647"/>
      <c r="S93" s="647"/>
      <c r="T93" s="647"/>
      <c r="U93" s="647"/>
      <c r="V93" s="647"/>
      <c r="W93" s="647"/>
      <c r="X93" s="647"/>
      <c r="Y93" s="647"/>
      <c r="Z93" s="647"/>
      <c r="AA93" s="647"/>
      <c r="AB93" s="647"/>
      <c r="AC93" s="647"/>
      <c r="AD93" s="647"/>
      <c r="AE93" s="95"/>
      <c r="AF93" s="110"/>
      <c r="AG93" s="95"/>
    </row>
    <row r="94" spans="1:33" ht="24.95" customHeight="1" x14ac:dyDescent="0.2">
      <c r="A94" s="97"/>
      <c r="B94" s="220"/>
      <c r="C94" s="227"/>
      <c r="D94" s="872" t="str">
        <f>'Sheet(پت-ظروف )(فرم)'!D94</f>
        <v>رديف</v>
      </c>
      <c r="E94" s="1050"/>
      <c r="F94" s="872" t="str">
        <f>'Sheet(پت-ظروف )(فرم)'!F94</f>
        <v>ویژگی</v>
      </c>
      <c r="G94" s="1053"/>
      <c r="H94" s="1053"/>
      <c r="I94" s="1053"/>
      <c r="J94" s="1053"/>
      <c r="K94" s="1053"/>
      <c r="L94" s="1050"/>
      <c r="M94" s="872" t="str">
        <f>'Sheet(پت-ظروف )(فرم)'!M94</f>
        <v>واحد سنجش</v>
      </c>
      <c r="N94" s="1053"/>
      <c r="O94" s="1053"/>
      <c r="P94" s="1050"/>
      <c r="Q94" s="1055" t="str">
        <f>'Sheet(پت-ظروف )(فرم)'!Q94</f>
        <v>محدوده قابل قبول</v>
      </c>
      <c r="R94" s="1056"/>
      <c r="S94" s="1056"/>
      <c r="T94" s="1056"/>
      <c r="U94" s="1056"/>
      <c r="V94" s="1056"/>
      <c r="W94" s="1056"/>
      <c r="X94" s="1057"/>
      <c r="Y94" s="1030" t="str">
        <f>'Sheet(پت-ظروف )(فرم)'!Y94</f>
        <v>نتیجه آزمون</v>
      </c>
      <c r="Z94" s="1031"/>
      <c r="AA94" s="1032"/>
      <c r="AB94" s="1030" t="str">
        <f>'Sheet(پت-ظروف )(فرم)'!AB94</f>
        <v>روش آزمون</v>
      </c>
      <c r="AC94" s="1031"/>
      <c r="AD94" s="1032"/>
      <c r="AE94" s="128"/>
      <c r="AF94" s="110"/>
      <c r="AG94" s="95"/>
    </row>
    <row r="95" spans="1:33" ht="24.95" customHeight="1" x14ac:dyDescent="0.45">
      <c r="A95" s="97"/>
      <c r="B95" s="220"/>
      <c r="C95" s="227"/>
      <c r="D95" s="1051"/>
      <c r="E95" s="1052"/>
      <c r="F95" s="1051"/>
      <c r="G95" s="1054"/>
      <c r="H95" s="1054"/>
      <c r="I95" s="1054"/>
      <c r="J95" s="1054"/>
      <c r="K95" s="1054"/>
      <c r="L95" s="1052"/>
      <c r="M95" s="1051"/>
      <c r="N95" s="1054"/>
      <c r="O95" s="1054"/>
      <c r="P95" s="1052"/>
      <c r="Q95" s="1036" t="str">
        <f>'Sheet(پت-ظروف )(فرم)'!Q95</f>
        <v>کمینه</v>
      </c>
      <c r="R95" s="1037"/>
      <c r="S95" s="1037"/>
      <c r="T95" s="1038"/>
      <c r="U95" s="1039" t="str">
        <f>'Sheet(پت-ظروف )(فرم)'!U95</f>
        <v>بیشینه</v>
      </c>
      <c r="V95" s="1037"/>
      <c r="W95" s="1037"/>
      <c r="X95" s="1040"/>
      <c r="Y95" s="1033"/>
      <c r="Z95" s="1034"/>
      <c r="AA95" s="1035"/>
      <c r="AB95" s="1033"/>
      <c r="AC95" s="1034"/>
      <c r="AD95" s="1035"/>
      <c r="AE95" s="128"/>
      <c r="AF95" s="110"/>
      <c r="AG95" s="95"/>
    </row>
    <row r="96" spans="1:33" ht="39.950000000000003" customHeight="1" x14ac:dyDescent="0.45">
      <c r="A96" s="97"/>
      <c r="B96" s="220"/>
      <c r="C96" s="227"/>
      <c r="D96" s="776">
        <f>'Sheet(پت-ظروف )(فرم)'!D96</f>
        <v>11101</v>
      </c>
      <c r="E96" s="777"/>
      <c r="F96" s="941" t="str">
        <f>'Sheet(پت-ظروف )(فرم)'!F96</f>
        <v>وضعیت ظاهری</v>
      </c>
      <c r="G96" s="888"/>
      <c r="H96" s="888"/>
      <c r="I96" s="888"/>
      <c r="J96" s="888"/>
      <c r="K96" s="888"/>
      <c r="L96" s="889"/>
      <c r="M96" s="944" t="str">
        <f>'Sheet(پت-ظروف )(فرم)'!M96</f>
        <v>بدون واحد</v>
      </c>
      <c r="N96" s="1043"/>
      <c r="O96" s="1043"/>
      <c r="P96" s="1044"/>
      <c r="Q96" s="947" t="str">
        <f>'Sheet(پت-ظروف )(فرم)'!Q96</f>
        <v>فاقد هرگونه عیب و ایراد از جمله ترک،حباب، بلورینگی و سوختگی</v>
      </c>
      <c r="R96" s="1043"/>
      <c r="S96" s="1043"/>
      <c r="T96" s="1043"/>
      <c r="U96" s="1043"/>
      <c r="V96" s="1043"/>
      <c r="W96" s="1043"/>
      <c r="X96" s="1044"/>
      <c r="Y96" s="887" t="s">
        <v>150</v>
      </c>
      <c r="Z96" s="888"/>
      <c r="AA96" s="889"/>
      <c r="AB96" s="241" t="s">
        <v>100</v>
      </c>
      <c r="AC96" s="1045"/>
      <c r="AD96" s="47" t="str">
        <f>'Sheet(پت-ظروف )(فرم)'!AD96</f>
        <v>St-</v>
      </c>
      <c r="AE96" s="128"/>
      <c r="AF96" s="110"/>
      <c r="AG96" s="95"/>
    </row>
    <row r="97" spans="1:33" ht="39.950000000000003" customHeight="1" thickBot="1" x14ac:dyDescent="0.5">
      <c r="A97" s="97"/>
      <c r="B97" s="220"/>
      <c r="C97" s="227"/>
      <c r="D97" s="950">
        <f>'Sheet(پت-ظروف )(فرم)'!D97</f>
        <v>21102</v>
      </c>
      <c r="E97" s="951"/>
      <c r="F97" s="952" t="str">
        <f>'Sheet(پت-ظروف )(فرم)'!F97</f>
        <v>یکنواختی شفاقیت یا ماتی</v>
      </c>
      <c r="G97" s="952"/>
      <c r="H97" s="952"/>
      <c r="I97" s="952"/>
      <c r="J97" s="952"/>
      <c r="K97" s="952"/>
      <c r="L97" s="952"/>
      <c r="M97" s="953" t="str">
        <f>'Sheet(پت-ظروف )(فرم)'!M97</f>
        <v>بدون واحد</v>
      </c>
      <c r="N97" s="954"/>
      <c r="O97" s="954"/>
      <c r="P97" s="955"/>
      <c r="Q97" s="1009" t="str">
        <f>'Sheet(پت-ظروف )(فرم)'!Q97</f>
        <v>نسبت به محورتقارن قائم، شفافیت و یا ماتی یکنواخت دارد</v>
      </c>
      <c r="R97" s="1041"/>
      <c r="S97" s="1041"/>
      <c r="T97" s="1041"/>
      <c r="U97" s="1041"/>
      <c r="V97" s="1041"/>
      <c r="W97" s="1041"/>
      <c r="X97" s="1042"/>
      <c r="Y97" s="887" t="s">
        <v>150</v>
      </c>
      <c r="Z97" s="888"/>
      <c r="AA97" s="889"/>
      <c r="AB97" s="980" t="s">
        <v>99</v>
      </c>
      <c r="AC97" s="981"/>
      <c r="AD97" s="51" t="str">
        <f>'Sheet(پت-ظروف )(فرم)'!AD97</f>
        <v>St-</v>
      </c>
      <c r="AE97" s="128"/>
      <c r="AF97" s="110"/>
      <c r="AG97" s="95"/>
    </row>
    <row r="98" spans="1:33" ht="39.950000000000003" customHeight="1" thickTop="1" x14ac:dyDescent="0.45">
      <c r="A98" s="97"/>
      <c r="B98" s="220"/>
      <c r="C98" s="227"/>
      <c r="D98" s="1023">
        <f>'Sheet(پت-ظروف )(فرم)'!D98</f>
        <v>31103</v>
      </c>
      <c r="E98" s="1024"/>
      <c r="F98" s="1025" t="str">
        <f>'Sheet(پت-ظروف )(فرم)'!F98</f>
        <v>گنجایش اسمی</v>
      </c>
      <c r="G98" s="1025"/>
      <c r="H98" s="1025"/>
      <c r="I98" s="1025"/>
      <c r="J98" s="1025"/>
      <c r="K98" s="1025"/>
      <c r="L98" s="1025"/>
      <c r="M98" s="967" t="str">
        <f>'Sheet(پت-ظروف )(فرم)'!M98</f>
        <v>میلی لیتر</v>
      </c>
      <c r="N98" s="968"/>
      <c r="O98" s="968"/>
      <c r="P98" s="969"/>
      <c r="Q98" s="1026" t="str">
        <f>'Sheet(پت-ظروف )(فرم)'!Q98</f>
        <v xml:space="preserve">متناسب با مقادیر تعیین شده طبق استاندارد ملی ایران  </v>
      </c>
      <c r="R98" s="1027"/>
      <c r="S98" s="1027"/>
      <c r="T98" s="1027"/>
      <c r="U98" s="1027"/>
      <c r="V98" s="1027"/>
      <c r="W98" s="1027"/>
      <c r="X98" s="1028"/>
      <c r="Y98" s="887" t="s">
        <v>150</v>
      </c>
      <c r="Z98" s="888"/>
      <c r="AA98" s="889"/>
      <c r="AB98" s="260" t="s">
        <v>101</v>
      </c>
      <c r="AC98" s="1029"/>
      <c r="AD98" s="50" t="str">
        <f>'Sheet(پت-ظروف )(فرم)'!AD98</f>
        <v>St-</v>
      </c>
      <c r="AE98" s="128"/>
      <c r="AF98" s="110"/>
      <c r="AG98" s="95"/>
    </row>
    <row r="99" spans="1:33" ht="39.950000000000003" customHeight="1" x14ac:dyDescent="0.45">
      <c r="A99" s="97"/>
      <c r="B99" s="220"/>
      <c r="C99" s="227"/>
      <c r="D99" s="776">
        <f>'Sheet(پت-ظروف )(فرم)'!D99</f>
        <v>41104</v>
      </c>
      <c r="E99" s="777"/>
      <c r="F99" s="991" t="str">
        <f>'Sheet(پت-ظروف )(فرم)'!F99</f>
        <v>گنجایش کامل ( لب پر )</v>
      </c>
      <c r="G99" s="991"/>
      <c r="H99" s="991"/>
      <c r="I99" s="991"/>
      <c r="J99" s="991"/>
      <c r="K99" s="991"/>
      <c r="L99" s="991"/>
      <c r="M99" s="944" t="str">
        <f>'Sheet(پت-ظروف )(فرم)'!M99</f>
        <v>میلی لیتر</v>
      </c>
      <c r="N99" s="945"/>
      <c r="O99" s="945"/>
      <c r="P99" s="946"/>
      <c r="Q99" s="947" t="str">
        <f>'Sheet(پت-ظروف )(فرم)'!Q99</f>
        <v>متناسب یا گنجایش اسمی</v>
      </c>
      <c r="R99" s="1021"/>
      <c r="S99" s="1021"/>
      <c r="T99" s="1021"/>
      <c r="U99" s="1021"/>
      <c r="V99" s="1021"/>
      <c r="W99" s="1021"/>
      <c r="X99" s="1022"/>
      <c r="Y99" s="887"/>
      <c r="Z99" s="888"/>
      <c r="AA99" s="889"/>
      <c r="AB99" s="172" t="s">
        <v>101</v>
      </c>
      <c r="AC99" s="940"/>
      <c r="AD99" s="47" t="str">
        <f>'Sheet(پت-ظروف )(فرم)'!AD99</f>
        <v>St-</v>
      </c>
      <c r="AE99" s="128"/>
      <c r="AF99" s="110"/>
      <c r="AG99" s="95"/>
    </row>
    <row r="100" spans="1:33" ht="39.950000000000003" customHeight="1" thickBot="1" x14ac:dyDescent="0.5">
      <c r="A100" s="97"/>
      <c r="B100" s="220"/>
      <c r="C100" s="227"/>
      <c r="D100" s="982">
        <f>'Sheet(پت-ظروف )(فرم)'!D100</f>
        <v>51105</v>
      </c>
      <c r="E100" s="983"/>
      <c r="F100" s="984" t="str">
        <f>'Sheet(پت-ظروف )(فرم)'!F100</f>
        <v>ضخامت بطری</v>
      </c>
      <c r="G100" s="984"/>
      <c r="H100" s="984"/>
      <c r="I100" s="984"/>
      <c r="J100" s="984"/>
      <c r="K100" s="984"/>
      <c r="L100" s="984"/>
      <c r="M100" s="985" t="str">
        <f>'Sheet(پت-ظروف )(فرم)'!M100</f>
        <v>بدون واحد</v>
      </c>
      <c r="N100" s="986"/>
      <c r="O100" s="986"/>
      <c r="P100" s="987"/>
      <c r="Q100" s="988" t="str">
        <f>'Sheet(پت-ظروف )(فرم)'!Q100</f>
        <v>نسبت به محورتقارن قائم، در تمام قسمت های بطری</v>
      </c>
      <c r="R100" s="989"/>
      <c r="S100" s="989"/>
      <c r="T100" s="989"/>
      <c r="U100" s="989"/>
      <c r="V100" s="989"/>
      <c r="W100" s="989"/>
      <c r="X100" s="990"/>
      <c r="Y100" s="887"/>
      <c r="Z100" s="888"/>
      <c r="AA100" s="889"/>
      <c r="AB100" s="285" t="s">
        <v>102</v>
      </c>
      <c r="AC100" s="1020"/>
      <c r="AD100" s="49" t="str">
        <f>'Sheet(پت-ظروف )(فرم)'!AD100</f>
        <v>St-</v>
      </c>
      <c r="AE100" s="128"/>
      <c r="AF100" s="110"/>
      <c r="AG100" s="95"/>
    </row>
    <row r="101" spans="1:33" ht="39.950000000000003" customHeight="1" thickTop="1" x14ac:dyDescent="0.45">
      <c r="A101" s="97"/>
      <c r="B101" s="220"/>
      <c r="C101" s="227"/>
      <c r="D101" s="913">
        <f>'Sheet(پت-ظروف )(فرم)'!D101</f>
        <v>61106</v>
      </c>
      <c r="E101" s="914"/>
      <c r="F101" s="1015" t="str">
        <f>'Sheet(پت-ظروف )(فرم)'!F101</f>
        <v xml:space="preserve">ایستایی </v>
      </c>
      <c r="G101" s="1016"/>
      <c r="H101" s="1016"/>
      <c r="I101" s="1016"/>
      <c r="J101" s="1016"/>
      <c r="K101" s="1016"/>
      <c r="L101" s="1017"/>
      <c r="M101" s="993" t="str">
        <f>'Sheet(پت-ظروف )(فرم)'!M101</f>
        <v>بدون واحد</v>
      </c>
      <c r="N101" s="994"/>
      <c r="O101" s="994"/>
      <c r="P101" s="995"/>
      <c r="Q101" s="996" t="str">
        <f>'Sheet(پت-ظروف )(فرم)'!Q101</f>
        <v xml:space="preserve">تعادل و ایستایی کافی نسبت به سطح افق زاویه 15 درجه </v>
      </c>
      <c r="R101" s="1018"/>
      <c r="S101" s="1018"/>
      <c r="T101" s="1018"/>
      <c r="U101" s="1018"/>
      <c r="V101" s="1018"/>
      <c r="W101" s="1018"/>
      <c r="X101" s="1019"/>
      <c r="Y101" s="887"/>
      <c r="Z101" s="888"/>
      <c r="AA101" s="889"/>
      <c r="AB101" s="154" t="s">
        <v>103</v>
      </c>
      <c r="AC101" s="923"/>
      <c r="AD101" s="48" t="str">
        <f>'Sheet(پت-ظروف )(فرم)'!AD101</f>
        <v>St-</v>
      </c>
      <c r="AE101" s="128"/>
      <c r="AF101" s="110"/>
      <c r="AG101" s="95"/>
    </row>
    <row r="102" spans="1:33" ht="39.950000000000003" customHeight="1" x14ac:dyDescent="0.45">
      <c r="A102" s="97"/>
      <c r="B102" s="220"/>
      <c r="C102" s="227"/>
      <c r="D102" s="776">
        <f>'Sheet(پت-ظروف )(فرم)'!D102</f>
        <v>71107</v>
      </c>
      <c r="E102" s="777"/>
      <c r="F102" s="991" t="str">
        <f>'Sheet(پت-ظروف )(فرم)'!F102</f>
        <v>مقاومت در برابر ضربه</v>
      </c>
      <c r="G102" s="991"/>
      <c r="H102" s="991"/>
      <c r="I102" s="991"/>
      <c r="J102" s="991"/>
      <c r="K102" s="991"/>
      <c r="L102" s="991"/>
      <c r="M102" s="944" t="str">
        <f>'Sheet(پت-ظروف )(فرم)'!M102</f>
        <v>بدون واحد</v>
      </c>
      <c r="N102" s="945"/>
      <c r="O102" s="945"/>
      <c r="P102" s="946"/>
      <c r="Q102" s="947" t="str">
        <f>'Sheet(پت-ظروف )(فرم)'!Q102</f>
        <v xml:space="preserve">مقاوم در برابر ضربه و فاقد هر گونه نشت و یا تغییر شکل </v>
      </c>
      <c r="R102" s="1013"/>
      <c r="S102" s="1013"/>
      <c r="T102" s="1013"/>
      <c r="U102" s="1013"/>
      <c r="V102" s="1013"/>
      <c r="W102" s="1013"/>
      <c r="X102" s="1014"/>
      <c r="Y102" s="887"/>
      <c r="Z102" s="888"/>
      <c r="AA102" s="889"/>
      <c r="AB102" s="172" t="s">
        <v>104</v>
      </c>
      <c r="AC102" s="940"/>
      <c r="AD102" s="47" t="str">
        <f>'Sheet(پت-ظروف )(فرم)'!AD102</f>
        <v>St-</v>
      </c>
      <c r="AE102" s="128"/>
      <c r="AF102" s="110"/>
      <c r="AG102" s="95"/>
    </row>
    <row r="103" spans="1:33" ht="39.950000000000003" customHeight="1" x14ac:dyDescent="0.45">
      <c r="A103" s="97"/>
      <c r="B103" s="220"/>
      <c r="C103" s="227"/>
      <c r="D103" s="776">
        <f>'Sheet(پت-ظروف )(فرم)'!D103</f>
        <v>81108</v>
      </c>
      <c r="E103" s="777"/>
      <c r="F103" s="952" t="str">
        <f>'Sheet(پت-ظروف )(فرم)'!F103</f>
        <v>مقاومت در برابر فشار( عمودی )</v>
      </c>
      <c r="G103" s="952"/>
      <c r="H103" s="952"/>
      <c r="I103" s="952"/>
      <c r="J103" s="952"/>
      <c r="K103" s="952"/>
      <c r="L103" s="952"/>
      <c r="M103" s="953" t="str">
        <f>'Sheet(پت-ظروف )(فرم)'!M103</f>
        <v>بدون واحد</v>
      </c>
      <c r="N103" s="954"/>
      <c r="O103" s="954"/>
      <c r="P103" s="955"/>
      <c r="Q103" s="1009" t="str">
        <f>'Sheet(پت-ظروف )(فرم)'!Q103</f>
        <v xml:space="preserve">مقاوم در برابر فشار عمودی تحت 24 ساعت و فاقد هر گونه نشت و یا تغییر شکل </v>
      </c>
      <c r="R103" s="1010"/>
      <c r="S103" s="1010"/>
      <c r="T103" s="1010"/>
      <c r="U103" s="1010"/>
      <c r="V103" s="1010"/>
      <c r="W103" s="1010"/>
      <c r="X103" s="1011"/>
      <c r="Y103" s="887"/>
      <c r="Z103" s="888"/>
      <c r="AA103" s="889"/>
      <c r="AB103" s="276" t="s">
        <v>105</v>
      </c>
      <c r="AC103" s="1012"/>
      <c r="AD103" s="51" t="str">
        <f>'Sheet(پت-ظروف )(فرم)'!AD103</f>
        <v>St-</v>
      </c>
      <c r="AE103" s="128"/>
      <c r="AF103" s="110"/>
      <c r="AG103" s="95"/>
    </row>
    <row r="104" spans="1:33" ht="39.950000000000003" customHeight="1" thickBot="1" x14ac:dyDescent="0.5">
      <c r="A104" s="97"/>
      <c r="B104" s="220"/>
      <c r="C104" s="227"/>
      <c r="D104" s="950">
        <f>'Sheet(پت-ظروف )(فرم)'!D104</f>
        <v>91109</v>
      </c>
      <c r="E104" s="951"/>
      <c r="F104" s="952" t="str">
        <f>'Sheet(پت-ظروف )(فرم)'!F104</f>
        <v>مقاومت در برابر فشار داخلی</v>
      </c>
      <c r="G104" s="952"/>
      <c r="H104" s="952"/>
      <c r="I104" s="952"/>
      <c r="J104" s="952"/>
      <c r="K104" s="952"/>
      <c r="L104" s="952"/>
      <c r="M104" s="1005" t="str">
        <f>'Sheet(پت-ظروف )(فرم)'!M104</f>
        <v>کیلوگرم بر سانتی متر مربع</v>
      </c>
      <c r="N104" s="1006"/>
      <c r="O104" s="1006"/>
      <c r="P104" s="1007"/>
      <c r="Q104" s="988" t="str">
        <f>'Sheet(پت-ظروف )(فرم)'!Q104</f>
        <v>مطابق جدول استاندارد برحسب گنجایش اسمی</v>
      </c>
      <c r="R104" s="989"/>
      <c r="S104" s="989"/>
      <c r="T104" s="989"/>
      <c r="U104" s="989"/>
      <c r="V104" s="989"/>
      <c r="W104" s="989"/>
      <c r="X104" s="990"/>
      <c r="Y104" s="887"/>
      <c r="Z104" s="888"/>
      <c r="AA104" s="889"/>
      <c r="AB104" s="144" t="s">
        <v>106</v>
      </c>
      <c r="AC104" s="1008"/>
      <c r="AD104" s="49" t="str">
        <f>'Sheet(پت-ظروف )(فرم)'!AD104</f>
        <v>St-</v>
      </c>
      <c r="AE104" s="128"/>
      <c r="AF104" s="110"/>
      <c r="AG104" s="95"/>
    </row>
    <row r="105" spans="1:33" ht="39.950000000000003" customHeight="1" thickTop="1" thickBot="1" x14ac:dyDescent="0.5">
      <c r="A105" s="97"/>
      <c r="B105" s="220"/>
      <c r="C105" s="227"/>
      <c r="D105" s="924">
        <f>'Sheet(پت-ظروف )(فرم)'!D105</f>
        <v>101110</v>
      </c>
      <c r="E105" s="925"/>
      <c r="F105" s="926" t="str">
        <f>'Sheet(پت-ظروف )(فرم)'!F105</f>
        <v xml:space="preserve">سازگاری بطری و محتوی </v>
      </c>
      <c r="G105" s="926"/>
      <c r="H105" s="926"/>
      <c r="I105" s="926"/>
      <c r="J105" s="926"/>
      <c r="K105" s="926"/>
      <c r="L105" s="926"/>
      <c r="M105" s="999" t="str">
        <f>'Sheet(پت-ظروف )(فرم)'!M105</f>
        <v>بدون واحد</v>
      </c>
      <c r="N105" s="1000"/>
      <c r="O105" s="1000"/>
      <c r="P105" s="1001"/>
      <c r="Q105" s="1002" t="str">
        <f>'Sheet(پت-ظروف )(فرم)'!Q105</f>
        <v>بی اثر بودن بطری و محتوی بر یکدیگر</v>
      </c>
      <c r="R105" s="1003"/>
      <c r="S105" s="1003"/>
      <c r="T105" s="1003"/>
      <c r="U105" s="1003"/>
      <c r="V105" s="1003"/>
      <c r="W105" s="1003"/>
      <c r="X105" s="1004"/>
      <c r="Y105" s="887"/>
      <c r="Z105" s="888"/>
      <c r="AA105" s="889"/>
      <c r="AB105" s="911" t="s">
        <v>107</v>
      </c>
      <c r="AC105" s="912"/>
      <c r="AD105" s="58" t="str">
        <f>'Sheet(پت-ظروف )(فرم)'!AD105</f>
        <v>St-</v>
      </c>
      <c r="AE105" s="128"/>
      <c r="AF105" s="110"/>
      <c r="AG105" s="95"/>
    </row>
    <row r="106" spans="1:33" ht="39.950000000000003" customHeight="1" thickTop="1" x14ac:dyDescent="0.45">
      <c r="A106" s="97"/>
      <c r="B106" s="220"/>
      <c r="C106" s="227"/>
      <c r="D106" s="913">
        <f>'Sheet(پت-ظروف )(فرم)'!D106</f>
        <v>111111</v>
      </c>
      <c r="E106" s="914"/>
      <c r="F106" s="992" t="str">
        <f>'Sheet(پت-ظروف )(فرم)'!F106</f>
        <v>دربندی ( دهانه بطری )</v>
      </c>
      <c r="G106" s="992"/>
      <c r="H106" s="992"/>
      <c r="I106" s="992"/>
      <c r="J106" s="992"/>
      <c r="K106" s="992"/>
      <c r="L106" s="992"/>
      <c r="M106" s="993" t="str">
        <f>'Sheet(پت-ظروف )(فرم)'!M106</f>
        <v>بدون واحد</v>
      </c>
      <c r="N106" s="994"/>
      <c r="O106" s="994"/>
      <c r="P106" s="995"/>
      <c r="Q106" s="996" t="str">
        <f>'Sheet(پت-ظروف )(فرم)'!Q106</f>
        <v>سختی و استحکام کافی برخوردار باشد</v>
      </c>
      <c r="R106" s="997"/>
      <c r="S106" s="997"/>
      <c r="T106" s="997"/>
      <c r="U106" s="997"/>
      <c r="V106" s="997"/>
      <c r="W106" s="997"/>
      <c r="X106" s="998"/>
      <c r="Y106" s="887"/>
      <c r="Z106" s="888"/>
      <c r="AA106" s="889"/>
      <c r="AB106" s="154" t="s">
        <v>108</v>
      </c>
      <c r="AC106" s="923"/>
      <c r="AD106" s="48" t="str">
        <f>'Sheet(پت-ظروف )(فرم)'!AD106</f>
        <v>St-</v>
      </c>
      <c r="AE106" s="128"/>
      <c r="AF106" s="110"/>
      <c r="AG106" s="95"/>
    </row>
    <row r="107" spans="1:33" ht="39.950000000000003" customHeight="1" x14ac:dyDescent="0.45">
      <c r="A107" s="97"/>
      <c r="B107" s="44"/>
      <c r="C107" s="43"/>
      <c r="D107" s="776">
        <f>'Sheet(پت-ظروف )(فرم)'!D107</f>
        <v>121112</v>
      </c>
      <c r="E107" s="777"/>
      <c r="F107" s="991" t="str">
        <f>'Sheet(پت-ظروف )(فرم)'!F107</f>
        <v>دربندی ( لبه دهانه و سطوح رزوه ها )</v>
      </c>
      <c r="G107" s="991"/>
      <c r="H107" s="991"/>
      <c r="I107" s="991"/>
      <c r="J107" s="991"/>
      <c r="K107" s="991"/>
      <c r="L107" s="991"/>
      <c r="M107" s="944" t="str">
        <f>'Sheet(پت-ظروف )(فرم)'!M107</f>
        <v>بدون واحد</v>
      </c>
      <c r="N107" s="945"/>
      <c r="O107" s="945"/>
      <c r="P107" s="946"/>
      <c r="Q107" s="947" t="str">
        <f>'Sheet(پت-ظروف )(فرم)'!Q107</f>
        <v>صافی و یکنواختی کافی برخواردار باشد</v>
      </c>
      <c r="R107" s="948"/>
      <c r="S107" s="948"/>
      <c r="T107" s="948"/>
      <c r="U107" s="948"/>
      <c r="V107" s="948"/>
      <c r="W107" s="948"/>
      <c r="X107" s="949"/>
      <c r="Y107" s="887"/>
      <c r="Z107" s="888"/>
      <c r="AA107" s="889"/>
      <c r="AB107" s="172" t="s">
        <v>108</v>
      </c>
      <c r="AC107" s="940"/>
      <c r="AD107" s="47" t="str">
        <f>'Sheet(پت-ظروف )(فرم)'!AD107</f>
        <v>St-</v>
      </c>
      <c r="AE107" s="43"/>
      <c r="AF107" s="45"/>
      <c r="AG107" s="95"/>
    </row>
    <row r="108" spans="1:33" ht="43.35" customHeight="1" x14ac:dyDescent="0.2">
      <c r="A108" s="97"/>
      <c r="B108" s="13"/>
      <c r="C108" s="211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3"/>
      <c r="AF108" s="14"/>
      <c r="AG108" s="95"/>
    </row>
    <row r="109" spans="1:33" ht="4.5" customHeight="1" thickBot="1" x14ac:dyDescent="0.25">
      <c r="A109" s="97"/>
      <c r="B109" s="214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6"/>
      <c r="AG109" s="95"/>
    </row>
    <row r="110" spans="1:33" ht="15" customHeight="1" x14ac:dyDescent="0.2">
      <c r="A110" s="97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</row>
    <row r="111" spans="1:33" ht="20.100000000000001" hidden="1" customHeight="1" x14ac:dyDescent="0.2">
      <c r="A111" s="62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</row>
    <row r="112" spans="1:33" ht="20.100000000000001" hidden="1" customHeight="1" x14ac:dyDescent="0.2">
      <c r="A112" s="62"/>
      <c r="B112" s="61"/>
      <c r="C112" s="61"/>
      <c r="D112" s="61"/>
      <c r="E112" s="61"/>
      <c r="F112" s="61"/>
      <c r="G112" s="884" t="s">
        <v>150</v>
      </c>
      <c r="H112" s="885"/>
      <c r="I112" s="885"/>
      <c r="J112" s="886"/>
      <c r="K112" s="886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</row>
    <row r="113" spans="1:33" ht="20.100000000000001" hidden="1" customHeight="1" x14ac:dyDescent="0.2">
      <c r="A113" s="62"/>
      <c r="B113" s="61"/>
      <c r="C113" s="61"/>
      <c r="D113" s="61"/>
      <c r="E113" s="61"/>
      <c r="F113" s="61"/>
      <c r="G113" s="886"/>
      <c r="H113" s="886"/>
      <c r="I113" s="886"/>
      <c r="J113" s="886"/>
      <c r="K113" s="886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</row>
    <row r="114" spans="1:33" ht="20.100000000000001" hidden="1" customHeight="1" x14ac:dyDescent="0.2">
      <c r="A114" s="62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</row>
    <row r="115" spans="1:33" ht="20.100000000000001" hidden="1" customHeight="1" x14ac:dyDescent="0.2">
      <c r="A115" s="62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</row>
    <row r="116" spans="1:33" ht="15" customHeight="1" thickBot="1" x14ac:dyDescent="0.2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ht="4.5" customHeight="1" x14ac:dyDescent="0.2">
      <c r="A117" s="97"/>
      <c r="B117" s="217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9"/>
      <c r="AG117" s="95"/>
    </row>
    <row r="118" spans="1:33" ht="15.95" customHeight="1" x14ac:dyDescent="0.2">
      <c r="A118" s="97"/>
      <c r="B118" s="220"/>
      <c r="C118" s="221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5"/>
      <c r="X118" s="225"/>
      <c r="Y118" s="225"/>
      <c r="Z118" s="225"/>
      <c r="AA118" s="225"/>
      <c r="AB118" s="225"/>
      <c r="AC118" s="225"/>
      <c r="AD118" s="225"/>
      <c r="AE118" s="226"/>
      <c r="AF118" s="110"/>
      <c r="AG118" s="95"/>
    </row>
    <row r="119" spans="1:33" ht="15.95" customHeight="1" x14ac:dyDescent="0.2">
      <c r="A119" s="97"/>
      <c r="B119" s="220"/>
      <c r="C119" s="223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95"/>
      <c r="X119" s="95"/>
      <c r="Y119" s="95"/>
      <c r="Z119" s="95"/>
      <c r="AA119" s="95"/>
      <c r="AB119" s="95"/>
      <c r="AC119" s="95"/>
      <c r="AD119" s="95"/>
      <c r="AE119" s="227"/>
      <c r="AF119" s="110"/>
      <c r="AG119" s="95"/>
    </row>
    <row r="120" spans="1:33" ht="15.95" customHeight="1" x14ac:dyDescent="0.2">
      <c r="A120" s="97"/>
      <c r="B120" s="220"/>
      <c r="C120" s="223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95"/>
      <c r="X120" s="95"/>
      <c r="Y120" s="95"/>
      <c r="Z120" s="95"/>
      <c r="AA120" s="95"/>
      <c r="AB120" s="95"/>
      <c r="AC120" s="95"/>
      <c r="AD120" s="95"/>
      <c r="AE120" s="227"/>
      <c r="AF120" s="110"/>
      <c r="AG120" s="95"/>
    </row>
    <row r="121" spans="1:33" ht="15.95" customHeight="1" x14ac:dyDescent="0.2">
      <c r="A121" s="97"/>
      <c r="B121" s="220"/>
      <c r="C121" s="223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95"/>
      <c r="X121" s="95"/>
      <c r="Y121" s="95"/>
      <c r="Z121" s="95"/>
      <c r="AA121" s="95"/>
      <c r="AB121" s="95"/>
      <c r="AC121" s="95"/>
      <c r="AD121" s="95"/>
      <c r="AE121" s="227"/>
      <c r="AF121" s="110"/>
      <c r="AG121" s="95"/>
    </row>
    <row r="122" spans="1:33" ht="15.95" customHeight="1" x14ac:dyDescent="0.2">
      <c r="A122" s="97"/>
      <c r="B122" s="220"/>
      <c r="C122" s="223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95"/>
      <c r="X122" s="95"/>
      <c r="Y122" s="95"/>
      <c r="Z122" s="95"/>
      <c r="AA122" s="95"/>
      <c r="AB122" s="95"/>
      <c r="AC122" s="95"/>
      <c r="AD122" s="95"/>
      <c r="AE122" s="227"/>
      <c r="AF122" s="110"/>
      <c r="AG122" s="95"/>
    </row>
    <row r="123" spans="1:33" ht="15.95" customHeight="1" x14ac:dyDescent="0.2">
      <c r="A123" s="97"/>
      <c r="B123" s="220"/>
      <c r="C123" s="223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899" t="str">
        <f>W8</f>
        <v>کد مدرک :</v>
      </c>
      <c r="X123" s="899"/>
      <c r="Y123" s="899"/>
      <c r="Z123" s="112" t="str">
        <f>Z8</f>
        <v>SP- Pr- 1395- 0023</v>
      </c>
      <c r="AA123" s="497"/>
      <c r="AB123" s="497"/>
      <c r="AC123" s="497"/>
      <c r="AD123" s="497"/>
      <c r="AE123" s="498"/>
      <c r="AF123" s="110"/>
      <c r="AG123" s="95"/>
    </row>
    <row r="124" spans="1:33" ht="15.95" customHeight="1" x14ac:dyDescent="0.2">
      <c r="A124" s="97"/>
      <c r="B124" s="220"/>
      <c r="C124" s="223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899"/>
      <c r="X124" s="899"/>
      <c r="Y124" s="899"/>
      <c r="Z124" s="499"/>
      <c r="AA124" s="497"/>
      <c r="AB124" s="497"/>
      <c r="AC124" s="497"/>
      <c r="AD124" s="497"/>
      <c r="AE124" s="498"/>
      <c r="AF124" s="110"/>
      <c r="AG124" s="95"/>
    </row>
    <row r="125" spans="1:33" ht="20.100000000000001" customHeight="1" x14ac:dyDescent="0.2">
      <c r="A125" s="97"/>
      <c r="B125" s="220"/>
      <c r="C125" s="900" t="str">
        <f>C10</f>
        <v>سازمان غذا و دارو</v>
      </c>
      <c r="D125" s="901"/>
      <c r="E125" s="901"/>
      <c r="F125" s="901"/>
      <c r="G125" s="901"/>
      <c r="H125" s="901"/>
      <c r="I125" s="901"/>
      <c r="J125" s="901"/>
      <c r="K125" s="901"/>
      <c r="L125" s="901"/>
      <c r="M125" s="901"/>
      <c r="N125" s="901"/>
      <c r="O125" s="901"/>
      <c r="P125" s="901"/>
      <c r="Q125" s="901"/>
      <c r="R125" s="901"/>
      <c r="S125" s="901"/>
      <c r="T125" s="901"/>
      <c r="U125" s="901"/>
      <c r="V125" s="901"/>
      <c r="W125" s="901"/>
      <c r="X125" s="901"/>
      <c r="Y125" s="901"/>
      <c r="Z125" s="901"/>
      <c r="AA125" s="901"/>
      <c r="AB125" s="901"/>
      <c r="AC125" s="901"/>
      <c r="AD125" s="902"/>
      <c r="AE125" s="903"/>
      <c r="AF125" s="110"/>
      <c r="AG125" s="95"/>
    </row>
    <row r="126" spans="1:33" ht="20.100000000000001" customHeight="1" x14ac:dyDescent="0.55000000000000004">
      <c r="A126" s="97"/>
      <c r="B126" s="220"/>
      <c r="C126" s="661" t="str">
        <f>C11</f>
        <v>اداره کل نظارت و ارزیابی فرآورده های خوراکی و آشامیدنی،آرایشی و بهداشتی</v>
      </c>
      <c r="D126" s="662"/>
      <c r="E126" s="662"/>
      <c r="F126" s="662"/>
      <c r="G126" s="662"/>
      <c r="H126" s="662"/>
      <c r="I126" s="662"/>
      <c r="J126" s="662"/>
      <c r="K126" s="662"/>
      <c r="L126" s="662"/>
      <c r="M126" s="662"/>
      <c r="N126" s="662"/>
      <c r="O126" s="662"/>
      <c r="P126" s="662"/>
      <c r="Q126" s="662"/>
      <c r="R126" s="662"/>
      <c r="S126" s="662"/>
      <c r="T126" s="662"/>
      <c r="U126" s="662"/>
      <c r="V126" s="662"/>
      <c r="W126" s="662"/>
      <c r="X126" s="662"/>
      <c r="Y126" s="662"/>
      <c r="Z126" s="662"/>
      <c r="AA126" s="662"/>
      <c r="AB126" s="662"/>
      <c r="AC126" s="662"/>
      <c r="AD126" s="663"/>
      <c r="AE126" s="663"/>
      <c r="AF126" s="110"/>
      <c r="AG126" s="95"/>
    </row>
    <row r="127" spans="1:33" ht="20.100000000000001" customHeight="1" x14ac:dyDescent="0.55000000000000004">
      <c r="A127" s="97"/>
      <c r="B127" s="220"/>
      <c r="C127" s="664" t="str">
        <f>C12</f>
        <v>دستورالعمل اجرایی نحوه صدور،اصلاح و تمدید پروانه بهداشتی ساخت فرآورده های خوراکی، آشامیدنی، آرایشی و بهداشتی</v>
      </c>
      <c r="D127" s="662"/>
      <c r="E127" s="662"/>
      <c r="F127" s="662"/>
      <c r="G127" s="662"/>
      <c r="H127" s="662"/>
      <c r="I127" s="662"/>
      <c r="J127" s="662"/>
      <c r="K127" s="662"/>
      <c r="L127" s="662"/>
      <c r="M127" s="662"/>
      <c r="N127" s="662"/>
      <c r="O127" s="662"/>
      <c r="P127" s="662"/>
      <c r="Q127" s="662"/>
      <c r="R127" s="662"/>
      <c r="S127" s="662"/>
      <c r="T127" s="662"/>
      <c r="U127" s="662"/>
      <c r="V127" s="662"/>
      <c r="W127" s="662"/>
      <c r="X127" s="662"/>
      <c r="Y127" s="662"/>
      <c r="Z127" s="662"/>
      <c r="AA127" s="662"/>
      <c r="AB127" s="662"/>
      <c r="AC127" s="662"/>
      <c r="AD127" s="663"/>
      <c r="AE127" s="663"/>
      <c r="AF127" s="110"/>
      <c r="AG127" s="95"/>
    </row>
    <row r="128" spans="1:33" ht="4.5" customHeight="1" thickBot="1" x14ac:dyDescent="0.25">
      <c r="A128" s="97"/>
      <c r="B128" s="220"/>
      <c r="C128" s="4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43"/>
      <c r="AF128" s="110"/>
      <c r="AG128" s="95"/>
    </row>
    <row r="129" spans="1:33" ht="27" customHeight="1" x14ac:dyDescent="0.2">
      <c r="A129" s="97"/>
      <c r="B129" s="220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6"/>
      <c r="AF129" s="110"/>
      <c r="AG129" s="95"/>
    </row>
    <row r="130" spans="1:33" ht="24.95" customHeight="1" x14ac:dyDescent="0.55000000000000004">
      <c r="A130" s="97"/>
      <c r="B130" s="220"/>
      <c r="C130" s="127"/>
      <c r="D130" s="851" t="str">
        <f>'Sheet(پت-ظروف )(فرم)'!D135</f>
        <v>رديف</v>
      </c>
      <c r="E130" s="852"/>
      <c r="F130" s="851" t="str">
        <f>'Sheet(پت-ظروف )(فرم)'!F135</f>
        <v>ویژگی</v>
      </c>
      <c r="G130" s="852"/>
      <c r="H130" s="852"/>
      <c r="I130" s="852"/>
      <c r="J130" s="852"/>
      <c r="K130" s="852"/>
      <c r="L130" s="852"/>
      <c r="M130" s="872" t="str">
        <f>'Sheet(پت-ظروف )(فرم)'!M135</f>
        <v>واحد سنجش</v>
      </c>
      <c r="N130" s="873"/>
      <c r="O130" s="873"/>
      <c r="P130" s="874"/>
      <c r="Q130" s="878" t="str">
        <f>'Sheet(پت-ظروف )(فرم)'!Q135</f>
        <v>محدوده قابل قبول</v>
      </c>
      <c r="R130" s="873"/>
      <c r="S130" s="873"/>
      <c r="T130" s="873"/>
      <c r="U130" s="873"/>
      <c r="V130" s="873"/>
      <c r="W130" s="873"/>
      <c r="X130" s="874"/>
      <c r="Y130" s="854" t="str">
        <f>'Sheet(پت-ظروف )(فرم)'!Y135</f>
        <v>نتیجه آزمون</v>
      </c>
      <c r="Z130" s="852"/>
      <c r="AA130" s="852"/>
      <c r="AB130" s="854" t="str">
        <f>'Sheet(پت-ظروف )(فرم)'!AB135</f>
        <v>روش آزمون</v>
      </c>
      <c r="AC130" s="852"/>
      <c r="AD130" s="852"/>
      <c r="AE130" s="234"/>
      <c r="AF130" s="110"/>
      <c r="AG130" s="95"/>
    </row>
    <row r="131" spans="1:33" ht="24.95" customHeight="1" x14ac:dyDescent="0.55000000000000004">
      <c r="A131" s="97"/>
      <c r="B131" s="220"/>
      <c r="C131" s="128"/>
      <c r="D131" s="853"/>
      <c r="E131" s="852"/>
      <c r="F131" s="852"/>
      <c r="G131" s="852"/>
      <c r="H131" s="852"/>
      <c r="I131" s="852"/>
      <c r="J131" s="852"/>
      <c r="K131" s="852"/>
      <c r="L131" s="852"/>
      <c r="M131" s="875"/>
      <c r="N131" s="876"/>
      <c r="O131" s="876"/>
      <c r="P131" s="877"/>
      <c r="Q131" s="879" t="str">
        <f>'Sheet(پت-ظروف )(فرم)'!Q136</f>
        <v>کمینه</v>
      </c>
      <c r="R131" s="880"/>
      <c r="S131" s="880"/>
      <c r="T131" s="880"/>
      <c r="U131" s="881" t="str">
        <f>'Sheet(پت-ظروف )(فرم)'!U136</f>
        <v>بیشینه</v>
      </c>
      <c r="V131" s="880"/>
      <c r="W131" s="880"/>
      <c r="X131" s="882"/>
      <c r="Y131" s="852"/>
      <c r="Z131" s="852"/>
      <c r="AA131" s="852"/>
      <c r="AB131" s="855"/>
      <c r="AC131" s="855"/>
      <c r="AD131" s="855"/>
      <c r="AE131" s="227"/>
      <c r="AF131" s="110"/>
      <c r="AG131" s="95"/>
    </row>
    <row r="132" spans="1:33" ht="39.950000000000003" customHeight="1" x14ac:dyDescent="0.45">
      <c r="A132" s="97"/>
      <c r="B132" s="220"/>
      <c r="C132" s="128"/>
      <c r="D132" s="776">
        <f>'Sheet(پت-ظروف )(فرم)'!D137</f>
        <v>131113</v>
      </c>
      <c r="E132" s="777"/>
      <c r="F132" s="941" t="str">
        <f>'Sheet(پت-ظروف )(فرم)'!F137</f>
        <v xml:space="preserve">دربندی ( درب بطری ) </v>
      </c>
      <c r="G132" s="942"/>
      <c r="H132" s="942"/>
      <c r="I132" s="942"/>
      <c r="J132" s="942"/>
      <c r="K132" s="942"/>
      <c r="L132" s="943"/>
      <c r="M132" s="944" t="str">
        <f>'Sheet(پت-ظروف )(فرم)'!M137</f>
        <v>بدون واحد</v>
      </c>
      <c r="N132" s="945"/>
      <c r="O132" s="945"/>
      <c r="P132" s="946"/>
      <c r="Q132" s="947" t="str">
        <f>'Sheet(پت-ظروف )(فرم)'!Q137</f>
        <v>دارای حلقه اطمینان ( پلمپ )</v>
      </c>
      <c r="R132" s="948"/>
      <c r="S132" s="948"/>
      <c r="T132" s="948"/>
      <c r="U132" s="948"/>
      <c r="V132" s="948"/>
      <c r="W132" s="948"/>
      <c r="X132" s="949"/>
      <c r="Y132" s="887" t="s">
        <v>150</v>
      </c>
      <c r="Z132" s="888"/>
      <c r="AA132" s="889"/>
      <c r="AB132" s="172" t="s">
        <v>109</v>
      </c>
      <c r="AC132" s="940"/>
      <c r="AD132" s="47" t="str">
        <f>'Sheet(پت-ظروف )(فرم)'!AD137</f>
        <v>St-</v>
      </c>
      <c r="AE132" s="227"/>
      <c r="AF132" s="110"/>
      <c r="AG132" s="95"/>
    </row>
    <row r="133" spans="1:33" ht="39.950000000000003" customHeight="1" thickBot="1" x14ac:dyDescent="0.5">
      <c r="A133" s="97"/>
      <c r="B133" s="220"/>
      <c r="C133" s="128"/>
      <c r="D133" s="982">
        <f>'Sheet(پت-ظروف )(فرم)'!D138</f>
        <v>141114</v>
      </c>
      <c r="E133" s="983"/>
      <c r="F133" s="984" t="str">
        <f>'Sheet(پت-ظروف )(فرم)'!F138</f>
        <v>دربندی ( عدم نشت )</v>
      </c>
      <c r="G133" s="984"/>
      <c r="H133" s="984"/>
      <c r="I133" s="984"/>
      <c r="J133" s="984"/>
      <c r="K133" s="984"/>
      <c r="L133" s="984"/>
      <c r="M133" s="985" t="str">
        <f>'Sheet(پت-ظروف )(فرم)'!M138</f>
        <v>بدون واحد</v>
      </c>
      <c r="N133" s="986"/>
      <c r="O133" s="986"/>
      <c r="P133" s="987"/>
      <c r="Q133" s="988" t="str">
        <f>'Sheet(پت-ظروف )(فرم)'!Q138</f>
        <v xml:space="preserve">عدم نشتی </v>
      </c>
      <c r="R133" s="989"/>
      <c r="S133" s="989"/>
      <c r="T133" s="989"/>
      <c r="U133" s="989"/>
      <c r="V133" s="989"/>
      <c r="W133" s="989"/>
      <c r="X133" s="990"/>
      <c r="Y133" s="887" t="s">
        <v>150</v>
      </c>
      <c r="Z133" s="888"/>
      <c r="AA133" s="889"/>
      <c r="AB133" s="172" t="s">
        <v>109</v>
      </c>
      <c r="AC133" s="940"/>
      <c r="AD133" s="49" t="str">
        <f>'Sheet(پت-ظروف )(فرم)'!AD138</f>
        <v>St-</v>
      </c>
      <c r="AE133" s="227"/>
      <c r="AF133" s="110"/>
      <c r="AG133" s="95"/>
    </row>
    <row r="134" spans="1:33" ht="39.950000000000003" customHeight="1" thickTop="1" thickBot="1" x14ac:dyDescent="0.5">
      <c r="A134" s="97"/>
      <c r="B134" s="220"/>
      <c r="C134" s="128"/>
      <c r="D134" s="913">
        <f>'Sheet(پت-ظروف )(فرم)'!D139</f>
        <v>151601</v>
      </c>
      <c r="E134" s="914"/>
      <c r="F134" s="963" t="str">
        <f>'Sheet(پت-ظروف )(فرم)'!F139</f>
        <v xml:space="preserve">جرم بطری </v>
      </c>
      <c r="G134" s="964"/>
      <c r="H134" s="964"/>
      <c r="I134" s="964"/>
      <c r="J134" s="965"/>
      <c r="K134" s="965"/>
      <c r="L134" s="966"/>
      <c r="M134" s="967" t="str">
        <f>'Sheet(پت-ظروف )(فرم)'!M139</f>
        <v>گرم</v>
      </c>
      <c r="N134" s="968"/>
      <c r="O134" s="968"/>
      <c r="P134" s="969"/>
      <c r="Q134" s="970">
        <f t="shared" ref="Q134:U134" si="4">Q135</f>
        <v>30.8</v>
      </c>
      <c r="R134" s="971"/>
      <c r="S134" s="972"/>
      <c r="T134" s="972"/>
      <c r="U134" s="973">
        <f t="shared" si="4"/>
        <v>31.599999999999998</v>
      </c>
      <c r="V134" s="974"/>
      <c r="W134" s="974"/>
      <c r="X134" s="975"/>
      <c r="Y134" s="976">
        <v>31.2</v>
      </c>
      <c r="Z134" s="977"/>
      <c r="AA134" s="978"/>
      <c r="AB134" s="239" t="s">
        <v>110</v>
      </c>
      <c r="AC134" s="979"/>
      <c r="AD134" s="52" t="str">
        <f>'Sheet(پت-ظروف )(فرم)'!AD139</f>
        <v>St-</v>
      </c>
      <c r="AE134" s="227"/>
      <c r="AF134" s="110"/>
      <c r="AG134" s="95"/>
    </row>
    <row r="135" spans="1:33" ht="39.950000000000003" hidden="1" customHeight="1" x14ac:dyDescent="0.45">
      <c r="A135" s="97"/>
      <c r="B135" s="220"/>
      <c r="C135" s="128"/>
      <c r="D135" s="950">
        <f>'Sheet(پت-ظروف )(فرم)'!D140</f>
        <v>0</v>
      </c>
      <c r="E135" s="951"/>
      <c r="F135" s="952">
        <f>'Sheet(پت-ظروف )(فرم)'!F140</f>
        <v>30</v>
      </c>
      <c r="G135" s="952"/>
      <c r="H135" s="952"/>
      <c r="I135" s="952"/>
      <c r="J135" s="952"/>
      <c r="K135" s="952"/>
      <c r="L135" s="952"/>
      <c r="M135" s="953">
        <f>'Sheet(پت-ظروف )(فرم)'!M140</f>
        <v>40</v>
      </c>
      <c r="N135" s="954"/>
      <c r="O135" s="954"/>
      <c r="P135" s="955"/>
      <c r="Q135" s="956">
        <f>IF(AND(Y134&gt;0,Y134&lt;F135),(Y134-0.3),IF(AND(Y134&gt;0,Y134&gt;=F135),(Y134-0.4),0))</f>
        <v>30.8</v>
      </c>
      <c r="R135" s="957"/>
      <c r="S135" s="958"/>
      <c r="T135" s="958"/>
      <c r="U135" s="957">
        <f>IF(AND(Y134&gt;0,Y134&lt;F135),(Y134+0.3),IF(AND(Y134&gt;0,Y134&gt;=F135),(Y134+0.4),0))</f>
        <v>31.599999999999998</v>
      </c>
      <c r="V135" s="959"/>
      <c r="W135" s="959"/>
      <c r="X135" s="960"/>
      <c r="Y135" s="961"/>
      <c r="Z135" s="962"/>
      <c r="AA135" s="962"/>
      <c r="AB135" s="980" t="s">
        <v>110</v>
      </c>
      <c r="AC135" s="981"/>
      <c r="AD135" s="51" t="str">
        <f>'Sheet(پت-ظروف )(فرم)'!AD140</f>
        <v>St-</v>
      </c>
      <c r="AE135" s="227"/>
      <c r="AF135" s="110"/>
      <c r="AG135" s="95"/>
    </row>
    <row r="136" spans="1:33" ht="39.950000000000003" customHeight="1" thickTop="1" thickBot="1" x14ac:dyDescent="0.5">
      <c r="A136" s="97"/>
      <c r="B136" s="220"/>
      <c r="C136" s="128"/>
      <c r="D136" s="924">
        <f>'Sheet(پت-ظروف )(فرم)'!D141</f>
        <v>161602</v>
      </c>
      <c r="E136" s="925"/>
      <c r="F136" s="926" t="str">
        <f>'Sheet(پت-ظروف )(فرم)'!F141</f>
        <v>مهاجرت عمومی مواد</v>
      </c>
      <c r="G136" s="926"/>
      <c r="H136" s="926"/>
      <c r="I136" s="926"/>
      <c r="J136" s="926"/>
      <c r="K136" s="926"/>
      <c r="L136" s="926"/>
      <c r="M136" s="927" t="str">
        <f>'Sheet(پت-ظروف )(فرم)'!M141</f>
        <v xml:space="preserve">میلی گرم بر دسی متر مربع </v>
      </c>
      <c r="N136" s="928"/>
      <c r="O136" s="928"/>
      <c r="P136" s="929"/>
      <c r="Q136" s="930">
        <f>'Sheet(پت-ظروف )(فرم)'!Q141</f>
        <v>0</v>
      </c>
      <c r="R136" s="931"/>
      <c r="S136" s="932"/>
      <c r="T136" s="932"/>
      <c r="U136" s="931">
        <f>'Sheet(پت-ظروف )(فرم)'!U141</f>
        <v>10</v>
      </c>
      <c r="V136" s="931"/>
      <c r="W136" s="932"/>
      <c r="X136" s="933"/>
      <c r="Y136" s="934">
        <v>1.5</v>
      </c>
      <c r="Z136" s="935"/>
      <c r="AA136" s="936"/>
      <c r="AB136" s="911" t="s">
        <v>111</v>
      </c>
      <c r="AC136" s="912"/>
      <c r="AD136" s="58" t="str">
        <f>'Sheet(پت-ظروف )(فرم)'!AD141</f>
        <v>St-</v>
      </c>
      <c r="AE136" s="227"/>
      <c r="AF136" s="110"/>
      <c r="AG136" s="95"/>
    </row>
    <row r="137" spans="1:33" ht="39.950000000000003" customHeight="1" thickTop="1" x14ac:dyDescent="0.45">
      <c r="A137" s="97"/>
      <c r="B137" s="220"/>
      <c r="C137" s="128"/>
      <c r="D137" s="913">
        <f>'Sheet(پت-ظروف )(فرم)'!D142</f>
        <v>179101</v>
      </c>
      <c r="E137" s="914"/>
      <c r="F137" s="915" t="str">
        <f>'Sheet(پت-ظروف )(فرم)'!F142</f>
        <v>نشانه گذاری</v>
      </c>
      <c r="G137" s="915"/>
      <c r="H137" s="915"/>
      <c r="I137" s="915"/>
      <c r="J137" s="915"/>
      <c r="K137" s="915"/>
      <c r="L137" s="915"/>
      <c r="M137" s="916" t="str">
        <f>'Sheet(پت-ظروف )(فرم)'!M142</f>
        <v>بدون واحد</v>
      </c>
      <c r="N137" s="917"/>
      <c r="O137" s="917"/>
      <c r="P137" s="918"/>
      <c r="Q137" s="919" t="str">
        <f>'Sheet(پت-ظروف )(فرم)'!Q142</f>
        <v>مطابق استاندارد</v>
      </c>
      <c r="R137" s="917"/>
      <c r="S137" s="917"/>
      <c r="T137" s="917"/>
      <c r="U137" s="917"/>
      <c r="V137" s="917"/>
      <c r="W137" s="917"/>
      <c r="X137" s="918"/>
      <c r="Y137" s="920" t="s">
        <v>32</v>
      </c>
      <c r="Z137" s="921"/>
      <c r="AA137" s="922"/>
      <c r="AB137" s="154" t="s">
        <v>118</v>
      </c>
      <c r="AC137" s="923"/>
      <c r="AD137" s="48" t="str">
        <f>'Sheet(پت-ظروف )(فرم)'!AD142</f>
        <v>St-</v>
      </c>
      <c r="AE137" s="227"/>
      <c r="AF137" s="110"/>
      <c r="AG137" s="95"/>
    </row>
    <row r="138" spans="1:33" ht="30" customHeight="1" x14ac:dyDescent="0.55000000000000004">
      <c r="A138" s="97"/>
      <c r="B138" s="220"/>
      <c r="C138" s="128"/>
      <c r="D138" s="646" t="str">
        <f>'Sheet(پت-ظروف )(فرم)'!D143</f>
        <v xml:space="preserve">نام و شماره یا شماره های ضوابط و مقررات ملی / بین المللی بهداشتی (مورد تایید سازمان غذا و دارو) مورد استناد در تهیه فرآورده :   </v>
      </c>
      <c r="E138" s="904"/>
      <c r="F138" s="904"/>
      <c r="G138" s="904"/>
      <c r="H138" s="904"/>
      <c r="I138" s="904"/>
      <c r="J138" s="904"/>
      <c r="K138" s="904"/>
      <c r="L138" s="904"/>
      <c r="M138" s="904"/>
      <c r="N138" s="904"/>
      <c r="O138" s="904"/>
      <c r="P138" s="904"/>
      <c r="Q138" s="904"/>
      <c r="R138" s="904"/>
      <c r="S138" s="904"/>
      <c r="T138" s="904"/>
      <c r="U138" s="904"/>
      <c r="V138" s="904"/>
      <c r="W138" s="904"/>
      <c r="X138" s="904"/>
      <c r="Y138" s="904"/>
      <c r="Z138" s="904"/>
      <c r="AA138" s="904"/>
      <c r="AB138" s="904"/>
      <c r="AC138" s="904"/>
      <c r="AD138" s="904"/>
      <c r="AE138" s="227"/>
      <c r="AF138" s="110"/>
      <c r="AG138" s="95"/>
    </row>
    <row r="139" spans="1:33" ht="30" customHeight="1" x14ac:dyDescent="0.2">
      <c r="A139" s="97"/>
      <c r="B139" s="220"/>
      <c r="C139" s="128"/>
      <c r="D139" s="898" t="str">
        <f>'Sheet(پت-ظروف )(فرم)'!D144</f>
        <v>دستورالعمل داخلی کارخانه - 11610</v>
      </c>
      <c r="E139" s="905"/>
      <c r="F139" s="905"/>
      <c r="G139" s="905"/>
      <c r="H139" s="905"/>
      <c r="I139" s="905"/>
      <c r="J139" s="905"/>
      <c r="K139" s="905"/>
      <c r="L139" s="905"/>
      <c r="M139" s="905"/>
      <c r="N139" s="905"/>
      <c r="O139" s="905"/>
      <c r="P139" s="905"/>
      <c r="Q139" s="905"/>
      <c r="R139" s="905"/>
      <c r="S139" s="905"/>
      <c r="T139" s="905"/>
      <c r="U139" s="905"/>
      <c r="V139" s="905"/>
      <c r="W139" s="905"/>
      <c r="X139" s="905"/>
      <c r="Y139" s="905"/>
      <c r="Z139" s="905"/>
      <c r="AA139" s="905"/>
      <c r="AB139" s="905"/>
      <c r="AC139" s="905"/>
      <c r="AD139" s="905"/>
      <c r="AE139" s="227"/>
      <c r="AF139" s="110"/>
      <c r="AG139" s="95"/>
    </row>
    <row r="140" spans="1:33" ht="30" customHeight="1" x14ac:dyDescent="0.2">
      <c r="A140" s="97"/>
      <c r="B140" s="220"/>
      <c r="C140" s="128"/>
      <c r="D140" s="906" t="str">
        <f>'Sheet(پت-ظروف )(فرم)'!D145</f>
        <v xml:space="preserve">فرمولاسيون و ويژگيهاي فرآورده با ضوابط و مقررات ملی / بین المللی بهداشتی (مورد تایید سازمان غذا و دارو) مربوطه مطابقت دارد. </v>
      </c>
      <c r="E140" s="907"/>
      <c r="F140" s="907"/>
      <c r="G140" s="907"/>
      <c r="H140" s="907"/>
      <c r="I140" s="907"/>
      <c r="J140" s="907"/>
      <c r="K140" s="907"/>
      <c r="L140" s="907"/>
      <c r="M140" s="907"/>
      <c r="N140" s="907"/>
      <c r="O140" s="907"/>
      <c r="P140" s="907"/>
      <c r="Q140" s="907"/>
      <c r="R140" s="907"/>
      <c r="S140" s="907"/>
      <c r="T140" s="907"/>
      <c r="U140" s="907"/>
      <c r="V140" s="907"/>
      <c r="W140" s="907"/>
      <c r="X140" s="907"/>
      <c r="Y140" s="907"/>
      <c r="Z140" s="907"/>
      <c r="AA140" s="907"/>
      <c r="AB140" s="907"/>
      <c r="AC140" s="907"/>
      <c r="AD140" s="907"/>
      <c r="AE140" s="227"/>
      <c r="AF140" s="110"/>
      <c r="AG140" s="95"/>
    </row>
    <row r="141" spans="1:33" ht="35.1" customHeight="1" x14ac:dyDescent="0.45">
      <c r="A141" s="97"/>
      <c r="B141" s="220"/>
      <c r="C141" s="128"/>
      <c r="D141" s="937" t="str">
        <f>'Sheet(پت-ظروف )(فرم)'!D147</f>
        <v xml:space="preserve"> نام و نام خانوادگی مسئول / مسئولین فنی :     </v>
      </c>
      <c r="E141" s="139"/>
      <c r="F141" s="139"/>
      <c r="G141" s="139"/>
      <c r="H141" s="139"/>
      <c r="I141" s="139"/>
      <c r="J141" s="139"/>
      <c r="K141" s="139"/>
      <c r="L141" s="938"/>
      <c r="M141" s="939"/>
      <c r="N141" s="939"/>
      <c r="O141" s="939"/>
      <c r="P141" s="939"/>
      <c r="Q141" s="939"/>
      <c r="R141" s="939"/>
      <c r="S141" s="939"/>
      <c r="T141" s="908" t="str">
        <f>'Sheet(پت-ظروف )(فرم)'!T147</f>
        <v xml:space="preserve"> تاريج تكميل پرسشنامه و  امضاء :  </v>
      </c>
      <c r="U141" s="909"/>
      <c r="V141" s="909"/>
      <c r="W141" s="909"/>
      <c r="X141" s="909"/>
      <c r="Y141" s="909"/>
      <c r="Z141" s="909"/>
      <c r="AA141" s="910"/>
      <c r="AB141" s="910"/>
      <c r="AC141" s="910"/>
      <c r="AD141" s="910"/>
      <c r="AE141" s="227"/>
      <c r="AF141" s="110"/>
      <c r="AG141" s="95"/>
    </row>
    <row r="142" spans="1:33" ht="35.1" customHeight="1" x14ac:dyDescent="0.2">
      <c r="A142" s="97"/>
      <c r="B142" s="220"/>
      <c r="C142" s="128"/>
      <c r="D142" s="898" t="str">
        <f>'Sheet(پت-ظروف )(فرم)'!D149</f>
        <v xml:space="preserve">آزمايشگاه كارخانه براي آزمايش فرآورده مورد تقاضا توانايي لازم را دارد. </v>
      </c>
      <c r="E142" s="898"/>
      <c r="F142" s="898"/>
      <c r="G142" s="898"/>
      <c r="H142" s="898"/>
      <c r="I142" s="898"/>
      <c r="J142" s="898"/>
      <c r="K142" s="898"/>
      <c r="L142" s="898"/>
      <c r="M142" s="898"/>
      <c r="N142" s="898"/>
      <c r="O142" s="898"/>
      <c r="P142" s="898"/>
      <c r="Q142" s="898"/>
      <c r="R142" s="898"/>
      <c r="S142" s="898"/>
      <c r="T142" s="898"/>
      <c r="U142" s="898"/>
      <c r="V142" s="898"/>
      <c r="W142" s="898"/>
      <c r="X142" s="898"/>
      <c r="Y142" s="898"/>
      <c r="Z142" s="898"/>
      <c r="AA142" s="898"/>
      <c r="AB142" s="898"/>
      <c r="AC142" s="898"/>
      <c r="AD142" s="898"/>
      <c r="AE142" s="227"/>
      <c r="AF142" s="110"/>
      <c r="AG142" s="95"/>
    </row>
    <row r="143" spans="1:33" ht="35.1" customHeight="1" x14ac:dyDescent="0.2">
      <c r="A143" s="97"/>
      <c r="B143" s="220"/>
      <c r="C143" s="128"/>
      <c r="D143" s="891" t="str">
        <f>'Sheet(پت-ظروف )(فرم)'!D151</f>
        <v xml:space="preserve">نام و نام خانوادگی مسئول آزمایشگاه :                                                                                     </v>
      </c>
      <c r="E143" s="892"/>
      <c r="F143" s="892"/>
      <c r="G143" s="892"/>
      <c r="H143" s="892"/>
      <c r="I143" s="892"/>
      <c r="J143" s="892"/>
      <c r="K143" s="892"/>
      <c r="L143" s="892"/>
      <c r="M143" s="893"/>
      <c r="N143" s="894"/>
      <c r="O143" s="894"/>
      <c r="P143" s="894"/>
      <c r="Q143" s="894"/>
      <c r="R143" s="894"/>
      <c r="S143" s="894"/>
      <c r="T143" s="894"/>
      <c r="U143" s="894"/>
      <c r="V143" s="895" t="str">
        <f>'Sheet(پت-ظروف )(فرم)'!V151</f>
        <v xml:space="preserve"> امضاء و تاریخ :</v>
      </c>
      <c r="W143" s="896"/>
      <c r="X143" s="896"/>
      <c r="Y143" s="896"/>
      <c r="Z143" s="897"/>
      <c r="AA143" s="897"/>
      <c r="AB143" s="897"/>
      <c r="AC143" s="897"/>
      <c r="AD143" s="897"/>
      <c r="AE143" s="227"/>
      <c r="AF143" s="110"/>
      <c r="AG143" s="95"/>
    </row>
    <row r="144" spans="1:33" ht="35.1" customHeight="1" x14ac:dyDescent="0.55000000000000004">
      <c r="A144" s="97"/>
      <c r="B144" s="220"/>
      <c r="C144" s="128"/>
      <c r="D144" s="890"/>
      <c r="E144" s="662"/>
      <c r="F144" s="662"/>
      <c r="G144" s="662"/>
      <c r="H144" s="662"/>
      <c r="I144" s="662"/>
      <c r="J144" s="662"/>
      <c r="K144" s="662"/>
      <c r="L144" s="662"/>
      <c r="M144" s="662"/>
      <c r="N144" s="662"/>
      <c r="O144" s="662"/>
      <c r="P144" s="662"/>
      <c r="Q144" s="662"/>
      <c r="R144" s="662"/>
      <c r="S144" s="662"/>
      <c r="T144" s="662"/>
      <c r="U144" s="662"/>
      <c r="V144" s="662"/>
      <c r="W144" s="662"/>
      <c r="X144" s="662"/>
      <c r="Y144" s="662"/>
      <c r="Z144" s="662"/>
      <c r="AA144" s="662"/>
      <c r="AB144" s="662"/>
      <c r="AC144" s="662"/>
      <c r="AD144" s="662"/>
      <c r="AE144" s="227"/>
      <c r="AF144" s="110"/>
      <c r="AG144" s="95"/>
    </row>
    <row r="145" spans="1:33" ht="35.1" customHeight="1" x14ac:dyDescent="0.2">
      <c r="A145" s="97"/>
      <c r="B145" s="220"/>
      <c r="C145" s="128"/>
      <c r="D145" s="891" t="str">
        <f>'Sheet(پت-ظروف )(فرم)'!D153</f>
        <v xml:space="preserve">نام و نام خانوادگی رئیس اداره نظارت :                                                                                       </v>
      </c>
      <c r="E145" s="892"/>
      <c r="F145" s="892"/>
      <c r="G145" s="892"/>
      <c r="H145" s="892"/>
      <c r="I145" s="892"/>
      <c r="J145" s="892"/>
      <c r="K145" s="892"/>
      <c r="L145" s="892"/>
      <c r="M145" s="893"/>
      <c r="N145" s="894"/>
      <c r="O145" s="894"/>
      <c r="P145" s="894"/>
      <c r="Q145" s="894"/>
      <c r="R145" s="894"/>
      <c r="S145" s="894"/>
      <c r="T145" s="894"/>
      <c r="U145" s="894"/>
      <c r="V145" s="895" t="str">
        <f>'Sheet(پت-ظروف )(فرم)'!V153</f>
        <v xml:space="preserve"> امضاء و تاریخ :</v>
      </c>
      <c r="W145" s="896"/>
      <c r="X145" s="896"/>
      <c r="Y145" s="896"/>
      <c r="Z145" s="897"/>
      <c r="AA145" s="897"/>
      <c r="AB145" s="897"/>
      <c r="AC145" s="897"/>
      <c r="AD145" s="897"/>
      <c r="AE145" s="227"/>
      <c r="AF145" s="110"/>
      <c r="AG145" s="95"/>
    </row>
    <row r="146" spans="1:33" ht="72" customHeight="1" x14ac:dyDescent="0.25">
      <c r="A146" s="97"/>
      <c r="B146" s="220"/>
      <c r="C146" s="128"/>
      <c r="D146" s="105" t="str">
        <f>'Sheet(پت-ظروف )(فرم)'!D154</f>
        <v>(Email-shakeri.sh45@gmail.com)</v>
      </c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227"/>
      <c r="AF146" s="110"/>
      <c r="AG146" s="95"/>
    </row>
    <row r="147" spans="1:33" ht="4.5" customHeight="1" thickBot="1" x14ac:dyDescent="0.25">
      <c r="A147" s="97"/>
      <c r="B147" s="39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40"/>
      <c r="AG147" s="95"/>
    </row>
    <row r="148" spans="1:33" ht="15" customHeight="1" x14ac:dyDescent="0.2">
      <c r="A148" s="97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</row>
    <row r="149" spans="1:33" ht="9.9499999999999993" hidden="1" customHeight="1" x14ac:dyDescent="0.2"/>
    <row r="150" spans="1:33" ht="14.25" hidden="1" x14ac:dyDescent="0.2"/>
    <row r="151" spans="1:33" ht="14.25" hidden="1" x14ac:dyDescent="0.2"/>
    <row r="152" spans="1:33" ht="14.25" hidden="1" x14ac:dyDescent="0.2"/>
    <row r="153" spans="1:33" ht="14.25" hidden="1" x14ac:dyDescent="0.2"/>
    <row r="154" spans="1:33" ht="15" hidden="1" customHeight="1" x14ac:dyDescent="0.2"/>
    <row r="155" spans="1:33" ht="15" hidden="1" customHeight="1" x14ac:dyDescent="0.2"/>
    <row r="156" spans="1:33" ht="15" hidden="1" customHeight="1" x14ac:dyDescent="0.2"/>
    <row r="157" spans="1:33" ht="15" hidden="1" customHeight="1" x14ac:dyDescent="0.2"/>
    <row r="158" spans="1:33" ht="15" hidden="1" customHeight="1" x14ac:dyDescent="0.2"/>
    <row r="159" spans="1:33" ht="15" hidden="1" customHeight="1" x14ac:dyDescent="0.2"/>
    <row r="160" spans="1:33" ht="15" hidden="1" customHeight="1" x14ac:dyDescent="0.2"/>
    <row r="161" ht="15" hidden="1" customHeight="1" x14ac:dyDescent="0.2"/>
    <row r="162" ht="15" hidden="1" customHeight="1" x14ac:dyDescent="0.2"/>
    <row r="163" ht="15" hidden="1" customHeight="1" x14ac:dyDescent="0.2"/>
    <row r="164" ht="15" hidden="1" customHeight="1" x14ac:dyDescent="0.2"/>
    <row r="165" ht="15" hidden="1" customHeight="1" x14ac:dyDescent="0.2"/>
    <row r="166" ht="15" hidden="1" customHeight="1" x14ac:dyDescent="0.2"/>
    <row r="167" ht="15" hidden="1" customHeight="1" x14ac:dyDescent="0.2"/>
    <row r="168" ht="15" hidden="1" customHeight="1" x14ac:dyDescent="0.2"/>
    <row r="169" ht="15" hidden="1" customHeight="1" x14ac:dyDescent="0.2"/>
    <row r="170" ht="15" hidden="1" customHeight="1" x14ac:dyDescent="0.2"/>
    <row r="171" ht="15" hidden="1" customHeight="1" x14ac:dyDescent="0.2"/>
    <row r="172" ht="15" hidden="1" customHeight="1" x14ac:dyDescent="0.2"/>
    <row r="173" ht="15" hidden="1" customHeight="1" x14ac:dyDescent="0.2"/>
    <row r="174" ht="15" hidden="1" customHeight="1" x14ac:dyDescent="0.2"/>
    <row r="175" ht="15" hidden="1" customHeight="1" x14ac:dyDescent="0.2"/>
    <row r="176" ht="15" hidden="1" customHeight="1" x14ac:dyDescent="0.2"/>
    <row r="177" ht="15" hidden="1" customHeight="1" x14ac:dyDescent="0.2"/>
    <row r="178" ht="15" hidden="1" customHeight="1" x14ac:dyDescent="0.2"/>
    <row r="179" ht="15" hidden="1" customHeight="1" x14ac:dyDescent="0.2"/>
    <row r="180" ht="15" hidden="1" customHeight="1" x14ac:dyDescent="0.2"/>
    <row r="181" ht="15" hidden="1" customHeight="1" x14ac:dyDescent="0.2"/>
    <row r="182" ht="15" hidden="1" customHeight="1" x14ac:dyDescent="0.2"/>
    <row r="183" ht="0" hidden="1" customHeight="1" x14ac:dyDescent="0.2"/>
    <row r="184" ht="0" hidden="1" customHeight="1" x14ac:dyDescent="0.2"/>
    <row r="185" ht="0" hidden="1" customHeight="1" x14ac:dyDescent="0.2"/>
    <row r="186" ht="0" hidden="1" customHeight="1" x14ac:dyDescent="0.2"/>
    <row r="187" ht="0" hidden="1" customHeight="1" x14ac:dyDescent="0.2"/>
    <row r="188" ht="0" hidden="1" customHeight="1" x14ac:dyDescent="0.2"/>
    <row r="189" ht="0" hidden="1" customHeight="1" x14ac:dyDescent="0.2"/>
    <row r="190" ht="0" hidden="1" customHeight="1" x14ac:dyDescent="0.2"/>
    <row r="191" ht="0" hidden="1" customHeight="1" x14ac:dyDescent="0.2"/>
    <row r="192" ht="0" hidden="1" customHeight="1" x14ac:dyDescent="0.2"/>
    <row r="193" ht="0" hidden="1" customHeight="1" x14ac:dyDescent="0.2"/>
    <row r="194" ht="0" hidden="1" customHeight="1" x14ac:dyDescent="0.2"/>
    <row r="195" ht="0" hidden="1" customHeight="1" x14ac:dyDescent="0.2"/>
    <row r="196" ht="0" hidden="1" customHeight="1" x14ac:dyDescent="0.2"/>
    <row r="197" ht="0" hidden="1" customHeight="1" x14ac:dyDescent="0.2"/>
    <row r="198" ht="0" hidden="1" customHeight="1" x14ac:dyDescent="0.2"/>
  </sheetData>
  <sheetProtection password="DE48" sheet="1" objects="1" scenarios="1"/>
  <protectedRanges>
    <protectedRange sqref="L141:S141 AA141:AD141" name="Range10"/>
    <protectedRange sqref="G112:I112 Y96:AA107 Y132:AA133" name="Range8"/>
    <protectedRange sqref="D59:AD60" name="Range6"/>
    <protectedRange sqref="D35:AD36" name="Range4"/>
    <protectedRange sqref="S24:S25 X24:X25 AD24:AD25" name="Range2"/>
    <protectedRange sqref="J17:O22 V17:AD18 W19:AD22" name="Range1"/>
    <protectedRange sqref="R27:AD27 M28:AD28 X29:AD29 M30:AD30 D32:AD32" name="Range3"/>
    <protectedRange sqref="H37:Q38 W37:AD38" name="Range5"/>
    <protectedRange sqref="D64:AD68" name="Range7"/>
    <protectedRange sqref="Y134:AA136" name="Range9"/>
  </protectedRanges>
  <mergeCells count="330">
    <mergeCell ref="A1:AG1"/>
    <mergeCell ref="A2:A41"/>
    <mergeCell ref="C2:AF2"/>
    <mergeCell ref="AG2:AG40"/>
    <mergeCell ref="B3:B39"/>
    <mergeCell ref="C3:V9"/>
    <mergeCell ref="W3:AE7"/>
    <mergeCell ref="AF3:AF39"/>
    <mergeCell ref="W8:Y9"/>
    <mergeCell ref="Z8:AE9"/>
    <mergeCell ref="P17:U18"/>
    <mergeCell ref="V17:AD18"/>
    <mergeCell ref="D19:I20"/>
    <mergeCell ref="J19:O20"/>
    <mergeCell ref="P19:V20"/>
    <mergeCell ref="W19:AD20"/>
    <mergeCell ref="C10:AE10"/>
    <mergeCell ref="C11:AE11"/>
    <mergeCell ref="C12:AE12"/>
    <mergeCell ref="D13:AD13"/>
    <mergeCell ref="C14:AE15"/>
    <mergeCell ref="C16:C36"/>
    <mergeCell ref="D16:AD16"/>
    <mergeCell ref="AE16:AE38"/>
    <mergeCell ref="D17:I18"/>
    <mergeCell ref="J17:O18"/>
    <mergeCell ref="D25:M25"/>
    <mergeCell ref="N25:R25"/>
    <mergeCell ref="T25:W25"/>
    <mergeCell ref="Y25:AC25"/>
    <mergeCell ref="D26:AD26"/>
    <mergeCell ref="D27:Q27"/>
    <mergeCell ref="R27:AD27"/>
    <mergeCell ref="D21:I22"/>
    <mergeCell ref="J21:O22"/>
    <mergeCell ref="P21:V22"/>
    <mergeCell ref="W21:AD22"/>
    <mergeCell ref="D23:AD23"/>
    <mergeCell ref="D24:M24"/>
    <mergeCell ref="N24:R24"/>
    <mergeCell ref="T24:W24"/>
    <mergeCell ref="Y24:AC24"/>
    <mergeCell ref="D31:AD31"/>
    <mergeCell ref="D32:AD32"/>
    <mergeCell ref="D33:J33"/>
    <mergeCell ref="K33:O33"/>
    <mergeCell ref="P33:U33"/>
    <mergeCell ref="V33:Y33"/>
    <mergeCell ref="Z33:AD33"/>
    <mergeCell ref="D28:L28"/>
    <mergeCell ref="M28:AD28"/>
    <mergeCell ref="D29:W29"/>
    <mergeCell ref="X29:AD29"/>
    <mergeCell ref="D30:L30"/>
    <mergeCell ref="M30:AD30"/>
    <mergeCell ref="D37:G38"/>
    <mergeCell ref="H37:Q38"/>
    <mergeCell ref="R37:V38"/>
    <mergeCell ref="W37:AD38"/>
    <mergeCell ref="C39:AE39"/>
    <mergeCell ref="C40:AF40"/>
    <mergeCell ref="D34:J34"/>
    <mergeCell ref="K34:O34"/>
    <mergeCell ref="P34:U34"/>
    <mergeCell ref="V34:Y34"/>
    <mergeCell ref="Z34:AD34"/>
    <mergeCell ref="D35:J36"/>
    <mergeCell ref="K35:O36"/>
    <mergeCell ref="P35:U36"/>
    <mergeCell ref="V35:Y36"/>
    <mergeCell ref="Z35:AD36"/>
    <mergeCell ref="B41:AG41"/>
    <mergeCell ref="A42:AG42"/>
    <mergeCell ref="A43:A78"/>
    <mergeCell ref="B43:AF43"/>
    <mergeCell ref="AG43:AG77"/>
    <mergeCell ref="B44:B76"/>
    <mergeCell ref="C44:V50"/>
    <mergeCell ref="W44:AE48"/>
    <mergeCell ref="AF44:AF76"/>
    <mergeCell ref="W49:Y50"/>
    <mergeCell ref="Z49:AE50"/>
    <mergeCell ref="C51:AE51"/>
    <mergeCell ref="C52:AE52"/>
    <mergeCell ref="C53:AE53"/>
    <mergeCell ref="C54:C75"/>
    <mergeCell ref="D54:AD54"/>
    <mergeCell ref="AE54:AE75"/>
    <mergeCell ref="D55:AD55"/>
    <mergeCell ref="D56:H57"/>
    <mergeCell ref="I56:T57"/>
    <mergeCell ref="AB62:AD63"/>
    <mergeCell ref="Y63:AA63"/>
    <mergeCell ref="D64:E64"/>
    <mergeCell ref="F64:L64"/>
    <mergeCell ref="M64:S64"/>
    <mergeCell ref="T64:X64"/>
    <mergeCell ref="Y64:AA64"/>
    <mergeCell ref="AB64:AD64"/>
    <mergeCell ref="U56:Y57"/>
    <mergeCell ref="Z56:AD57"/>
    <mergeCell ref="D58:AD58"/>
    <mergeCell ref="D59:AD60"/>
    <mergeCell ref="D61:AD61"/>
    <mergeCell ref="D62:E63"/>
    <mergeCell ref="F62:L63"/>
    <mergeCell ref="M62:S63"/>
    <mergeCell ref="T62:X63"/>
    <mergeCell ref="Y62:AA62"/>
    <mergeCell ref="D66:E66"/>
    <mergeCell ref="F66:L66"/>
    <mergeCell ref="M66:S66"/>
    <mergeCell ref="T66:X66"/>
    <mergeCell ref="Y66:AA66"/>
    <mergeCell ref="AB66:AD66"/>
    <mergeCell ref="D65:E65"/>
    <mergeCell ref="F65:L65"/>
    <mergeCell ref="M65:S65"/>
    <mergeCell ref="T65:X65"/>
    <mergeCell ref="Y65:AA65"/>
    <mergeCell ref="AB65:AD65"/>
    <mergeCell ref="D68:E68"/>
    <mergeCell ref="F68:L68"/>
    <mergeCell ref="M68:S68"/>
    <mergeCell ref="T68:X68"/>
    <mergeCell ref="Y68:AA68"/>
    <mergeCell ref="AB68:AD68"/>
    <mergeCell ref="D67:E67"/>
    <mergeCell ref="F67:L67"/>
    <mergeCell ref="M67:S67"/>
    <mergeCell ref="T67:X67"/>
    <mergeCell ref="Y67:AA67"/>
    <mergeCell ref="AB67:AD67"/>
    <mergeCell ref="D70:AD70"/>
    <mergeCell ref="D69:E69"/>
    <mergeCell ref="F69:L69"/>
    <mergeCell ref="M69:S69"/>
    <mergeCell ref="T69:X69"/>
    <mergeCell ref="Y69:AA69"/>
    <mergeCell ref="AB69:AD69"/>
    <mergeCell ref="D71:AD75"/>
    <mergeCell ref="C76:AE76"/>
    <mergeCell ref="B77:AF77"/>
    <mergeCell ref="B78:AG78"/>
    <mergeCell ref="C79:AH79"/>
    <mergeCell ref="A80:A110"/>
    <mergeCell ref="B80:AF80"/>
    <mergeCell ref="AG80:AG109"/>
    <mergeCell ref="B81:B106"/>
    <mergeCell ref="C81:V87"/>
    <mergeCell ref="W81:AE85"/>
    <mergeCell ref="AF81:AF106"/>
    <mergeCell ref="W86:Y87"/>
    <mergeCell ref="Z86:AE87"/>
    <mergeCell ref="C88:AE88"/>
    <mergeCell ref="C89:AE89"/>
    <mergeCell ref="C90:AE90"/>
    <mergeCell ref="C91:C106"/>
    <mergeCell ref="D91:AD91"/>
    <mergeCell ref="AE91:AE106"/>
    <mergeCell ref="D92:Q93"/>
    <mergeCell ref="R92:AD93"/>
    <mergeCell ref="D94:E95"/>
    <mergeCell ref="F94:L95"/>
    <mergeCell ref="M94:P95"/>
    <mergeCell ref="Q94:X94"/>
    <mergeCell ref="Y94:AA95"/>
    <mergeCell ref="AB94:AD95"/>
    <mergeCell ref="Q95:T95"/>
    <mergeCell ref="U95:X95"/>
    <mergeCell ref="D97:E97"/>
    <mergeCell ref="F97:L97"/>
    <mergeCell ref="M97:P97"/>
    <mergeCell ref="Q97:X97"/>
    <mergeCell ref="Y97:AA97"/>
    <mergeCell ref="AB97:AC97"/>
    <mergeCell ref="D96:E96"/>
    <mergeCell ref="F96:L96"/>
    <mergeCell ref="M96:P96"/>
    <mergeCell ref="Q96:X96"/>
    <mergeCell ref="Y96:AA96"/>
    <mergeCell ref="AB96:AC96"/>
    <mergeCell ref="D99:E99"/>
    <mergeCell ref="F99:L99"/>
    <mergeCell ref="M99:P99"/>
    <mergeCell ref="Q99:X99"/>
    <mergeCell ref="Y99:AA99"/>
    <mergeCell ref="AB99:AC99"/>
    <mergeCell ref="D98:E98"/>
    <mergeCell ref="F98:L98"/>
    <mergeCell ref="M98:P98"/>
    <mergeCell ref="Q98:X98"/>
    <mergeCell ref="Y98:AA98"/>
    <mergeCell ref="AB98:AC98"/>
    <mergeCell ref="D101:E101"/>
    <mergeCell ref="F101:L101"/>
    <mergeCell ref="M101:P101"/>
    <mergeCell ref="Q101:X101"/>
    <mergeCell ref="Y101:AA101"/>
    <mergeCell ref="AB101:AC101"/>
    <mergeCell ref="D100:E100"/>
    <mergeCell ref="F100:L100"/>
    <mergeCell ref="M100:P100"/>
    <mergeCell ref="Q100:X100"/>
    <mergeCell ref="Y100:AA100"/>
    <mergeCell ref="AB100:AC100"/>
    <mergeCell ref="D103:E103"/>
    <mergeCell ref="F103:L103"/>
    <mergeCell ref="M103:P103"/>
    <mergeCell ref="Q103:X103"/>
    <mergeCell ref="Y103:AA103"/>
    <mergeCell ref="AB103:AC103"/>
    <mergeCell ref="D102:E102"/>
    <mergeCell ref="F102:L102"/>
    <mergeCell ref="M102:P102"/>
    <mergeCell ref="Q102:X102"/>
    <mergeCell ref="Y102:AA102"/>
    <mergeCell ref="AB102:AC102"/>
    <mergeCell ref="D105:E105"/>
    <mergeCell ref="F105:L105"/>
    <mergeCell ref="M105:P105"/>
    <mergeCell ref="Q105:X105"/>
    <mergeCell ref="Y105:AA105"/>
    <mergeCell ref="AB105:AC105"/>
    <mergeCell ref="D104:E104"/>
    <mergeCell ref="F104:L104"/>
    <mergeCell ref="M104:P104"/>
    <mergeCell ref="Q104:X104"/>
    <mergeCell ref="Y104:AA104"/>
    <mergeCell ref="AB104:AC104"/>
    <mergeCell ref="D107:E107"/>
    <mergeCell ref="F107:L107"/>
    <mergeCell ref="M107:P107"/>
    <mergeCell ref="Q107:X107"/>
    <mergeCell ref="Y107:AA107"/>
    <mergeCell ref="AB107:AC107"/>
    <mergeCell ref="D106:E106"/>
    <mergeCell ref="F106:L106"/>
    <mergeCell ref="M106:P106"/>
    <mergeCell ref="Q106:X106"/>
    <mergeCell ref="Y106:AA106"/>
    <mergeCell ref="AB106:AC106"/>
    <mergeCell ref="C108:AE108"/>
    <mergeCell ref="B109:AF109"/>
    <mergeCell ref="B110:AG110"/>
    <mergeCell ref="A116:AG116"/>
    <mergeCell ref="A117:A148"/>
    <mergeCell ref="B117:AF117"/>
    <mergeCell ref="AG117:AG147"/>
    <mergeCell ref="B118:B146"/>
    <mergeCell ref="C118:V124"/>
    <mergeCell ref="W118:AE122"/>
    <mergeCell ref="F130:L131"/>
    <mergeCell ref="M130:P131"/>
    <mergeCell ref="Q130:X130"/>
    <mergeCell ref="Y130:AA131"/>
    <mergeCell ref="AB130:AD131"/>
    <mergeCell ref="AE130:AE146"/>
    <mergeCell ref="Q131:T131"/>
    <mergeCell ref="U131:X131"/>
    <mergeCell ref="AB134:AC134"/>
    <mergeCell ref="AB135:AC135"/>
    <mergeCell ref="D133:E133"/>
    <mergeCell ref="F133:L133"/>
    <mergeCell ref="M133:P133"/>
    <mergeCell ref="Q133:X133"/>
    <mergeCell ref="F132:L132"/>
    <mergeCell ref="M132:P132"/>
    <mergeCell ref="Q132:X132"/>
    <mergeCell ref="AB132:AC132"/>
    <mergeCell ref="D135:E135"/>
    <mergeCell ref="F135:L135"/>
    <mergeCell ref="M135:P135"/>
    <mergeCell ref="Q135:T135"/>
    <mergeCell ref="U135:X135"/>
    <mergeCell ref="Y135:AA135"/>
    <mergeCell ref="D134:E134"/>
    <mergeCell ref="F134:L134"/>
    <mergeCell ref="M134:P134"/>
    <mergeCell ref="Q134:T134"/>
    <mergeCell ref="U134:X134"/>
    <mergeCell ref="Y134:AA134"/>
    <mergeCell ref="D130:E131"/>
    <mergeCell ref="D138:AD138"/>
    <mergeCell ref="D139:AD139"/>
    <mergeCell ref="D140:AD140"/>
    <mergeCell ref="T141:Z141"/>
    <mergeCell ref="AA141:AD141"/>
    <mergeCell ref="AB136:AC136"/>
    <mergeCell ref="D137:E137"/>
    <mergeCell ref="F137:L137"/>
    <mergeCell ref="M137:P137"/>
    <mergeCell ref="Q137:X137"/>
    <mergeCell ref="Y137:AA137"/>
    <mergeCell ref="AB137:AC137"/>
    <mergeCell ref="D136:E136"/>
    <mergeCell ref="F136:L136"/>
    <mergeCell ref="M136:P136"/>
    <mergeCell ref="Q136:T136"/>
    <mergeCell ref="U136:X136"/>
    <mergeCell ref="Y136:AA136"/>
    <mergeCell ref="D141:K141"/>
    <mergeCell ref="L141:S141"/>
    <mergeCell ref="Y133:AA133"/>
    <mergeCell ref="AB133:AC133"/>
    <mergeCell ref="D132:E132"/>
    <mergeCell ref="G112:K113"/>
    <mergeCell ref="Y132:AA132"/>
    <mergeCell ref="C147:AE147"/>
    <mergeCell ref="B148:AG148"/>
    <mergeCell ref="D144:AD144"/>
    <mergeCell ref="D145:M145"/>
    <mergeCell ref="N145:U145"/>
    <mergeCell ref="V145:Y145"/>
    <mergeCell ref="Z145:AD145"/>
    <mergeCell ref="D146:AD146"/>
    <mergeCell ref="D142:AD142"/>
    <mergeCell ref="D143:M143"/>
    <mergeCell ref="N143:U143"/>
    <mergeCell ref="V143:Y143"/>
    <mergeCell ref="Z143:AD143"/>
    <mergeCell ref="AF118:AF146"/>
    <mergeCell ref="W123:Y124"/>
    <mergeCell ref="Z123:AE124"/>
    <mergeCell ref="C125:AE125"/>
    <mergeCell ref="C126:AE126"/>
    <mergeCell ref="C127:AE127"/>
    <mergeCell ref="D128:AD128"/>
    <mergeCell ref="C129:AE129"/>
    <mergeCell ref="C130:C146"/>
  </mergeCells>
  <conditionalFormatting sqref="D64">
    <cfRule type="cellIs" dxfId="77" priority="35" operator="lessThanOrEqual">
      <formula>0</formula>
    </cfRule>
    <cfRule type="cellIs" dxfId="76" priority="36" operator="greaterThan">
      <formula>0</formula>
    </cfRule>
  </conditionalFormatting>
  <conditionalFormatting sqref="Y134:AA134">
    <cfRule type="cellIs" dxfId="75" priority="31" operator="lessThanOrEqual">
      <formula>0</formula>
    </cfRule>
    <cfRule type="cellIs" dxfId="74" priority="32" operator="greaterThan">
      <formula>0</formula>
    </cfRule>
  </conditionalFormatting>
  <conditionalFormatting sqref="Y136:AA136">
    <cfRule type="cellIs" dxfId="73" priority="28" operator="greaterThanOrEqual">
      <formula>$U$136</formula>
    </cfRule>
    <cfRule type="cellIs" dxfId="72" priority="29" operator="lessThanOrEqual">
      <formula>0</formula>
    </cfRule>
    <cfRule type="cellIs" dxfId="71" priority="30" operator="between">
      <formula>$Q$136</formula>
      <formula>$U$136</formula>
    </cfRule>
  </conditionalFormatting>
  <conditionalFormatting sqref="Q134:X134">
    <cfRule type="cellIs" dxfId="70" priority="26" operator="greaterThan">
      <formula>0</formula>
    </cfRule>
    <cfRule type="cellIs" dxfId="69" priority="27" operator="lessThanOrEqual">
      <formula>0</formula>
    </cfRule>
  </conditionalFormatting>
  <conditionalFormatting sqref="G112:I112">
    <cfRule type="notContainsText" dxfId="68" priority="20" operator="notContains" text="رعایت بند حد مجاز قابل قبول">
      <formula>ISERROR(SEARCH("رعایت بند حد مجاز قابل قبول",G112))</formula>
    </cfRule>
    <cfRule type="containsText" dxfId="67" priority="21" operator="containsText" text="رعایت بند حد مجاز قابل قبول">
      <formula>NOT(ISERROR(SEARCH("رعایت بند حد مجاز قابل قبول",G112)))</formula>
    </cfRule>
  </conditionalFormatting>
  <conditionalFormatting sqref="Y96:AA96">
    <cfRule type="cellIs" dxfId="66" priority="19" operator="lessThanOrEqual">
      <formula>0</formula>
    </cfRule>
  </conditionalFormatting>
  <conditionalFormatting sqref="Y97:AA98">
    <cfRule type="cellIs" dxfId="65" priority="10" operator="lessThanOrEqual">
      <formula>0</formula>
    </cfRule>
  </conditionalFormatting>
  <conditionalFormatting sqref="Y99:AA107">
    <cfRule type="cellIs" dxfId="64" priority="7" operator="lessThanOrEqual">
      <formula>0</formula>
    </cfRule>
  </conditionalFormatting>
  <conditionalFormatting sqref="Y132:AA133">
    <cfRule type="cellIs" dxfId="63" priority="4" operator="lessThanOrEqual">
      <formula>0</formula>
    </cfRule>
  </conditionalFormatting>
  <conditionalFormatting sqref="Y137:AA137">
    <cfRule type="cellIs" dxfId="62" priority="1" operator="lessThanOrEqual">
      <formula>0</formula>
    </cfRule>
  </conditionalFormatting>
  <dataValidations xWindow="275" yWindow="361" count="4">
    <dataValidation type="list" allowBlank="1" showInputMessage="1" showErrorMessage="1" errorTitle="هشدار:" error="فقط مربع سیاه یا خط تیره_x000a_ " promptTitle="توجه :" prompt="اگر جواب مثبت می باشد، مربع سیاه وارد شود._x000a_اگر جواب منفی می باشد، خط تیره واردشود." sqref="S24:S25 X24:X25 AD24:AD25">
      <formula1>$C$37:$C$38</formula1>
    </dataValidation>
    <dataValidation type="decimal" allowBlank="1" showInputMessage="1" showErrorMessage="1" errorTitle="توقف :" error="الف-از حروف و کلمات فارسی و خارجی به هیچ عنوان استفاده نشود._x000a_ب-اگرداده ای در خانه ثبت نشود، و یا خانه خالی باشد، قرمز میشود._x000a_ج- اگر برنامه توقف ظاهر شود، با انتخاب کنسل از برنامه خارج شوید." promptTitle="هشدار :" prompt=" الف -نتایج حاصل از آزمون انجام شده در کارخانه وارد شود._x000a_ ب-داده های خارج از محدوده حد مجاز، ثبت نمیشود._x000a_ج-اگر نتایج مانند داده های حد مجاز (حداقل و حداکثر) انتخاب شود، ثبت نمیشود. داده ها طبق عدم قطعیت آزمایشگاه ( 5 درصد ) کمتر یا بیشتر انتخاب میشود.   _x000a_" sqref="Y134:AA136">
      <formula1>U134+Q159</formula1>
      <formula2>W134-T159</formula2>
    </dataValidation>
    <dataValidation type="list" allowBlank="1" showInputMessage="1" showErrorMessage="1" errorTitle="توقف :" error="الف-از اعداد به هیچ عنوان استفاده نشود._x000a_ب-اگرداده ای در خانه ثبت نشود، و یا خانه خالی باشد، قرمز میشود._x000a_ج- اگر برنامه توقف ظاهر شود، با انتخاب کنسل از برنامه خارج شوید." promptTitle="هشدار :" prompt=" الف -جمله مشخص شده در کادر را بزنید._x000a_ب-داده های خارج از محدوده حد مجاز، ثبت نمیشود._x000a_ ج- از عدد و نوشتن کلمات دیگر غیر از کادر، خوداری نمایید._x000a_د-اگر نتایج مقدار داده های حد مجاز (حداقل و حداکثر) انتخاب شود، ثبت نمیشود.   _x000a_" sqref="Y132:AA133 Y96:AA107">
      <formula1>$G$112</formula1>
    </dataValidation>
    <dataValidation type="list" allowBlank="1" showInputMessage="1" showErrorMessage="1" errorTitle="توقف :" error="الف-از اعداد به هیچ عنوان استفاده نشود._x000a_ب-اگرداده ای در خانه ثبت نشود، و یا خانه خالی باشد، قرمز میشود._x000a_ج- اگر برنامه توقف ظاهر شود، با انتخاب کنسل از برنامه خارج شوید." promptTitle="هشدار :" prompt=" الف -جمله مشخص شده در کادر را بزنید._x000a_ب-داده های خارج از محدوده حد مجاز، ثبت نمیشود._x000a_ ج- از عدد و نوشتن کلمات دیگر غیر از کادر، خوداری نمایید._x000a_د-اگر نتایج مقدار داده های حد مجاز (حداقل و حداکثر) انتخاب شود، ثبت نمیشود.   _x000a_" sqref="Y137:AA137">
      <formula1>Q137</formula1>
    </dataValidation>
  </dataValidations>
  <printOptions horizontalCentered="1" verticalCentered="1"/>
  <pageMargins left="0.15748031496063" right="0.15748031496063" top="0.86614173228346503" bottom="0.86614173228346503" header="0.31496062992126" footer="0.55118110236220497"/>
  <pageSetup paperSize="9" scale="90" fitToHeight="4" orientation="portrait" horizontalDpi="1200" verticalDpi="1200" r:id="rId1"/>
  <headerFooter alignWithMargins="0">
    <oddHeader>&amp;C
&amp;G</oddHeader>
    <oddFooter>&amp;L&amp;"Times New Roman,Bold"&amp;9&amp;K00B050{&amp;D- ( &amp;T )}&amp;C&amp;"B Titr,Bold"&amp;8&amp;K0070C0{&amp;Z&amp;F-
&amp;A}&amp;R&amp;"Times New Roman,Bold"&amp;9&amp;KC00000{Page( &amp;P - &amp;N )}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33" operator="notContains" id="{EE3B0DAB-5B2A-4247-89C6-4C2F51445CEB}">
            <xm:f>ISERROR(SEARCH($G$112,Y96))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4" operator="containsText" id="{462E2F66-5D1E-4E09-9390-71BEE12EE613}">
            <xm:f>NOT(ISERROR(SEARCH($G$112,Y96)))</xm:f>
            <xm:f>$G$112</xm:f>
            <x14:dxf>
              <font>
                <b/>
                <i val="0"/>
                <color theme="1"/>
              </font>
            </x14:dxf>
          </x14:cfRule>
          <xm:sqref>Y96</xm:sqref>
        </x14:conditionalFormatting>
        <x14:conditionalFormatting xmlns:xm="http://schemas.microsoft.com/office/excel/2006/main">
          <x14:cfRule type="notContainsText" priority="11" operator="notContains" id="{6F6F3F32-A97A-4D20-9E9A-617094EEDDEE}">
            <xm:f>ISERROR(SEARCH($G$112,Y97))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12" operator="containsText" id="{E7587CAD-F3DB-4BC0-8DB6-1E56B9E4F08B}">
            <xm:f>NOT(ISERROR(SEARCH($G$112,Y97)))</xm:f>
            <xm:f>$G$112</xm:f>
            <x14:dxf>
              <font>
                <b/>
                <i val="0"/>
                <color theme="1"/>
              </font>
            </x14:dxf>
          </x14:cfRule>
          <xm:sqref>Y97:Y98</xm:sqref>
        </x14:conditionalFormatting>
        <x14:conditionalFormatting xmlns:xm="http://schemas.microsoft.com/office/excel/2006/main">
          <x14:cfRule type="notContainsText" priority="8" operator="notContains" id="{7D432FA1-3217-48D6-8C18-2939B6E2CC75}">
            <xm:f>ISERROR(SEARCH($G$112,Y99))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9" operator="containsText" id="{3C990064-BFBF-4A9E-95AF-6E03487E2D96}">
            <xm:f>NOT(ISERROR(SEARCH($G$112,Y99)))</xm:f>
            <xm:f>$G$112</xm:f>
            <x14:dxf>
              <font>
                <b/>
                <i val="0"/>
                <color theme="1"/>
              </font>
            </x14:dxf>
          </x14:cfRule>
          <xm:sqref>Y99:Y107</xm:sqref>
        </x14:conditionalFormatting>
        <x14:conditionalFormatting xmlns:xm="http://schemas.microsoft.com/office/excel/2006/main">
          <x14:cfRule type="notContainsText" priority="5" operator="notContains" id="{2866F9D8-5199-414D-8F32-F656FB72C186}">
            <xm:f>ISERROR(SEARCH($G$112,Y132))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6" operator="containsText" id="{D47FF3D9-97C4-455B-BE04-E23CD4000117}">
            <xm:f>NOT(ISERROR(SEARCH($G$112,Y132)))</xm:f>
            <xm:f>$G$112</xm:f>
            <x14:dxf>
              <font>
                <b/>
                <i val="0"/>
                <color theme="1"/>
              </font>
            </x14:dxf>
          </x14:cfRule>
          <xm:sqref>Y132:Y133</xm:sqref>
        </x14:conditionalFormatting>
        <x14:conditionalFormatting xmlns:xm="http://schemas.microsoft.com/office/excel/2006/main">
          <x14:cfRule type="containsText" priority="2" operator="containsText" id="{D6C64261-9B43-4E65-AE15-7CBE7EAB5619}">
            <xm:f>NOT(ISERROR(SEARCH(Q137,Y137)))</xm:f>
            <xm:f>Q137</xm:f>
            <x14:dxf>
              <font>
                <b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notContainsText" priority="3" operator="notContains" id="{B4E777B9-E9A6-4AFE-8D2F-4E6D958D4BFD}">
            <xm:f>ISERROR(SEARCH(Q137,Y137))</xm:f>
            <xm:f>Q137</xm:f>
            <x14:dxf>
              <font>
                <b/>
                <i val="0"/>
                <color theme="0"/>
              </font>
              <fill>
                <patternFill>
                  <bgColor rgb="FFFF7C80"/>
                </patternFill>
              </fill>
            </x14:dxf>
          </x14:cfRule>
          <xm:sqref>Y137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H198"/>
  <sheetViews>
    <sheetView showGridLines="0" rightToLeft="1" tabSelected="1" topLeftCell="A95" zoomScaleNormal="100" zoomScaleSheetLayoutView="110" workbookViewId="0">
      <selection activeCell="Q134" sqref="Q134:T134"/>
    </sheetView>
  </sheetViews>
  <sheetFormatPr defaultColWidth="0" defaultRowHeight="0" customHeight="1" zeroHeight="1" x14ac:dyDescent="0.2"/>
  <cols>
    <col min="1" max="1" width="0.875" style="63" customWidth="1"/>
    <col min="2" max="2" width="0.625" style="63" customWidth="1"/>
    <col min="3" max="3" width="1.75" style="63" customWidth="1"/>
    <col min="4" max="5" width="5" style="63" customWidth="1"/>
    <col min="6" max="12" width="3.375" style="63" customWidth="1"/>
    <col min="13" max="24" width="3.25" style="63" customWidth="1"/>
    <col min="25" max="27" width="4.125" style="63" customWidth="1"/>
    <col min="28" max="29" width="4.25" style="63" customWidth="1"/>
    <col min="30" max="30" width="3.375" style="63" customWidth="1"/>
    <col min="31" max="31" width="1.75" style="63" customWidth="1"/>
    <col min="32" max="32" width="0.375" style="63" customWidth="1"/>
    <col min="33" max="33" width="0.875" style="63" customWidth="1"/>
    <col min="34" max="51" width="3.25" style="63" hidden="1" customWidth="1"/>
    <col min="52" max="52" width="2.25" style="63" hidden="1" customWidth="1"/>
    <col min="53" max="53" width="4.25" style="63" hidden="1" customWidth="1"/>
    <col min="54" max="59" width="3.25" style="63" hidden="1" customWidth="1"/>
    <col min="60" max="60" width="2.75" style="63" hidden="1" customWidth="1"/>
    <col min="61" max="61" width="0.375" style="63" hidden="1" customWidth="1"/>
    <col min="62" max="63" width="0.875" style="63" hidden="1" customWidth="1"/>
    <col min="64" max="64" width="0.625" style="63" hidden="1" customWidth="1"/>
    <col min="65" max="65" width="2.75" style="63" hidden="1" customWidth="1"/>
    <col min="66" max="84" width="3.25" style="63" hidden="1" customWidth="1"/>
    <col min="85" max="85" width="2.25" style="63" hidden="1" customWidth="1"/>
    <col min="86" max="86" width="4.25" style="63" hidden="1" customWidth="1"/>
    <col min="87" max="92" width="3.25" style="63" hidden="1" customWidth="1"/>
    <col min="93" max="93" width="2.75" style="63" hidden="1" customWidth="1"/>
    <col min="94" max="94" width="0.625" style="63" hidden="1" customWidth="1"/>
    <col min="95" max="96" width="0.875" style="63" hidden="1" customWidth="1"/>
    <col min="97" max="97" width="0.625" style="63" hidden="1" customWidth="1"/>
    <col min="98" max="98" width="2.75" style="63" hidden="1" customWidth="1"/>
    <col min="99" max="117" width="3.25" style="63" hidden="1" customWidth="1"/>
    <col min="118" max="118" width="2.25" style="63" hidden="1" customWidth="1"/>
    <col min="119" max="119" width="4.25" style="63" hidden="1" customWidth="1"/>
    <col min="120" max="125" width="3.25" style="63" hidden="1" customWidth="1"/>
    <col min="126" max="126" width="2.75" style="63" hidden="1" customWidth="1"/>
    <col min="127" max="127" width="0.375" style="63" hidden="1" customWidth="1"/>
    <col min="128" max="129" width="0.875" style="63" hidden="1" customWidth="1"/>
    <col min="130" max="130" width="0.625" style="63" hidden="1" customWidth="1"/>
    <col min="131" max="131" width="2.75" style="63" hidden="1" customWidth="1"/>
    <col min="132" max="150" width="3.25" style="63" hidden="1" customWidth="1"/>
    <col min="151" max="151" width="2.25" style="63" hidden="1" customWidth="1"/>
    <col min="152" max="152" width="4.25" style="63" hidden="1" customWidth="1"/>
    <col min="153" max="158" width="3.25" style="63" hidden="1" customWidth="1"/>
    <col min="159" max="159" width="2.75" style="63" hidden="1" customWidth="1"/>
    <col min="160" max="160" width="0.375" style="63" hidden="1" customWidth="1"/>
    <col min="161" max="162" width="0.875" style="63" hidden="1" customWidth="1"/>
    <col min="163" max="163" width="2.75" style="63" hidden="1" customWidth="1"/>
    <col min="164" max="182" width="3.25" style="63" hidden="1" customWidth="1"/>
    <col min="183" max="183" width="2.25" style="63" hidden="1" customWidth="1"/>
    <col min="184" max="184" width="4.25" style="63" hidden="1" customWidth="1"/>
    <col min="185" max="190" width="3.25" style="63" hidden="1" customWidth="1"/>
    <col min="191" max="191" width="2.75" style="63" hidden="1" customWidth="1"/>
    <col min="192" max="192" width="0.625" style="63" hidden="1" customWidth="1"/>
    <col min="193" max="194" width="0.875" style="63" hidden="1" customWidth="1"/>
    <col min="195" max="268" width="3.25" style="63" hidden="1" customWidth="1"/>
    <col min="269" max="16384" width="9" style="63" hidden="1"/>
  </cols>
  <sheetData>
    <row r="1" spans="1:33" ht="15" customHeight="1" thickBo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ht="4.5" customHeight="1" x14ac:dyDescent="0.2">
      <c r="A2" s="97">
        <f>'Sheet(لیست-  )(03)'!A2</f>
        <v>0</v>
      </c>
      <c r="B2" s="71">
        <f>'Sheet(لیست-  )(03)'!B2</f>
        <v>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9"/>
      <c r="AG2" s="95">
        <f>'Sheet(لیست-  )(03)'!AG2</f>
        <v>0</v>
      </c>
    </row>
    <row r="3" spans="1:33" ht="15.95" customHeight="1" x14ac:dyDescent="0.2">
      <c r="A3" s="97"/>
      <c r="B3" s="220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5"/>
      <c r="X3" s="225"/>
      <c r="Y3" s="225"/>
      <c r="Z3" s="225"/>
      <c r="AA3" s="225"/>
      <c r="AB3" s="225"/>
      <c r="AC3" s="225"/>
      <c r="AD3" s="225"/>
      <c r="AE3" s="225"/>
      <c r="AF3" s="110"/>
      <c r="AG3" s="95"/>
    </row>
    <row r="4" spans="1:33" ht="15.95" customHeight="1" x14ac:dyDescent="0.2">
      <c r="A4" s="97"/>
      <c r="B4" s="220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95"/>
      <c r="X4" s="95"/>
      <c r="Y4" s="95"/>
      <c r="Z4" s="95"/>
      <c r="AA4" s="95"/>
      <c r="AB4" s="95"/>
      <c r="AC4" s="95"/>
      <c r="AD4" s="95"/>
      <c r="AE4" s="95"/>
      <c r="AF4" s="110"/>
      <c r="AG4" s="95"/>
    </row>
    <row r="5" spans="1:33" ht="15.95" customHeight="1" x14ac:dyDescent="0.2">
      <c r="A5" s="97"/>
      <c r="B5" s="220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95"/>
      <c r="X5" s="95"/>
      <c r="Y5" s="95"/>
      <c r="Z5" s="95"/>
      <c r="AA5" s="95"/>
      <c r="AB5" s="95"/>
      <c r="AC5" s="95"/>
      <c r="AD5" s="95"/>
      <c r="AE5" s="95"/>
      <c r="AF5" s="110"/>
      <c r="AG5" s="95"/>
    </row>
    <row r="6" spans="1:33" ht="15.95" customHeight="1" x14ac:dyDescent="0.2">
      <c r="A6" s="97"/>
      <c r="B6" s="220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95"/>
      <c r="X6" s="95"/>
      <c r="Y6" s="95"/>
      <c r="Z6" s="95"/>
      <c r="AA6" s="95"/>
      <c r="AB6" s="95"/>
      <c r="AC6" s="95"/>
      <c r="AD6" s="95"/>
      <c r="AE6" s="95"/>
      <c r="AF6" s="110"/>
      <c r="AG6" s="95"/>
    </row>
    <row r="7" spans="1:33" ht="15.95" customHeight="1" x14ac:dyDescent="0.2">
      <c r="A7" s="97"/>
      <c r="B7" s="220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95"/>
      <c r="X7" s="95"/>
      <c r="Y7" s="95"/>
      <c r="Z7" s="95"/>
      <c r="AA7" s="95"/>
      <c r="AB7" s="95"/>
      <c r="AC7" s="95"/>
      <c r="AD7" s="95"/>
      <c r="AE7" s="95"/>
      <c r="AF7" s="110"/>
      <c r="AG7" s="95"/>
    </row>
    <row r="8" spans="1:33" ht="15.95" customHeight="1" x14ac:dyDescent="0.2">
      <c r="A8" s="97"/>
      <c r="B8" s="220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899" t="s">
        <v>43</v>
      </c>
      <c r="X8" s="899"/>
      <c r="Y8" s="899"/>
      <c r="Z8" s="112" t="s">
        <v>44</v>
      </c>
      <c r="AA8" s="497"/>
      <c r="AB8" s="497"/>
      <c r="AC8" s="497"/>
      <c r="AD8" s="497"/>
      <c r="AE8" s="498"/>
      <c r="AF8" s="110"/>
      <c r="AG8" s="95"/>
    </row>
    <row r="9" spans="1:33" ht="15.95" customHeight="1" x14ac:dyDescent="0.2">
      <c r="A9" s="97"/>
      <c r="B9" s="220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899"/>
      <c r="X9" s="899"/>
      <c r="Y9" s="899"/>
      <c r="Z9" s="499"/>
      <c r="AA9" s="497"/>
      <c r="AB9" s="497"/>
      <c r="AC9" s="497"/>
      <c r="AD9" s="497"/>
      <c r="AE9" s="498"/>
      <c r="AF9" s="110"/>
      <c r="AG9" s="95"/>
    </row>
    <row r="10" spans="1:33" ht="20.100000000000001" customHeight="1" x14ac:dyDescent="0.2">
      <c r="A10" s="97"/>
      <c r="B10" s="220"/>
      <c r="C10" s="900" t="s">
        <v>0</v>
      </c>
      <c r="D10" s="901"/>
      <c r="E10" s="901"/>
      <c r="F10" s="901"/>
      <c r="G10" s="901"/>
      <c r="H10" s="901"/>
      <c r="I10" s="901"/>
      <c r="J10" s="901"/>
      <c r="K10" s="901"/>
      <c r="L10" s="901"/>
      <c r="M10" s="901"/>
      <c r="N10" s="901"/>
      <c r="O10" s="901"/>
      <c r="P10" s="901"/>
      <c r="Q10" s="901"/>
      <c r="R10" s="901"/>
      <c r="S10" s="901"/>
      <c r="T10" s="901"/>
      <c r="U10" s="901"/>
      <c r="V10" s="901"/>
      <c r="W10" s="901"/>
      <c r="X10" s="901"/>
      <c r="Y10" s="901"/>
      <c r="Z10" s="901"/>
      <c r="AA10" s="901"/>
      <c r="AB10" s="901"/>
      <c r="AC10" s="901"/>
      <c r="AD10" s="902"/>
      <c r="AE10" s="903"/>
      <c r="AF10" s="110"/>
      <c r="AG10" s="95"/>
    </row>
    <row r="11" spans="1:33" ht="20.100000000000001" customHeight="1" x14ac:dyDescent="0.55000000000000004">
      <c r="A11" s="97"/>
      <c r="B11" s="220"/>
      <c r="C11" s="661" t="s">
        <v>1</v>
      </c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3"/>
      <c r="AE11" s="663"/>
      <c r="AF11" s="110"/>
      <c r="AG11" s="95"/>
    </row>
    <row r="12" spans="1:33" ht="20.100000000000001" customHeight="1" x14ac:dyDescent="0.55000000000000004">
      <c r="A12" s="97"/>
      <c r="B12" s="220"/>
      <c r="C12" s="664" t="s">
        <v>125</v>
      </c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3"/>
      <c r="AE12" s="663"/>
      <c r="AF12" s="110"/>
      <c r="AG12" s="95"/>
    </row>
    <row r="13" spans="1:33" ht="4.5" customHeight="1" thickBot="1" x14ac:dyDescent="0.25">
      <c r="A13" s="97"/>
      <c r="B13" s="220"/>
      <c r="C13" s="70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72">
        <v>45132000</v>
      </c>
      <c r="AF13" s="110"/>
      <c r="AG13" s="95"/>
    </row>
    <row r="14" spans="1:33" ht="18" customHeight="1" x14ac:dyDescent="0.2">
      <c r="A14" s="97"/>
      <c r="B14" s="220"/>
      <c r="C14" s="95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5"/>
      <c r="AF14" s="110"/>
      <c r="AG14" s="95"/>
    </row>
    <row r="15" spans="1:33" ht="18" customHeight="1" x14ac:dyDescent="0.2">
      <c r="A15" s="97"/>
      <c r="B15" s="220"/>
      <c r="C15" s="95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5"/>
      <c r="AF15" s="110"/>
      <c r="AG15" s="95"/>
    </row>
    <row r="16" spans="1:33" ht="32.1" customHeight="1" x14ac:dyDescent="0.45">
      <c r="A16" s="97"/>
      <c r="B16" s="220"/>
      <c r="C16" s="507"/>
      <c r="D16" s="665" t="str">
        <f>'Sheet(پت-ظروف )(فرم)'!D16</f>
        <v>1- نام و نشاني واحد توليدي</v>
      </c>
      <c r="E16" s="1104"/>
      <c r="F16" s="1104"/>
      <c r="G16" s="1104"/>
      <c r="H16" s="1104"/>
      <c r="I16" s="1104"/>
      <c r="J16" s="1104"/>
      <c r="K16" s="1104"/>
      <c r="L16" s="1104"/>
      <c r="M16" s="1104"/>
      <c r="N16" s="1104"/>
      <c r="O16" s="1104"/>
      <c r="P16" s="1104"/>
      <c r="Q16" s="1104"/>
      <c r="R16" s="1104"/>
      <c r="S16" s="1104"/>
      <c r="T16" s="1104"/>
      <c r="U16" s="1104"/>
      <c r="V16" s="1104"/>
      <c r="W16" s="1104"/>
      <c r="X16" s="1104"/>
      <c r="Y16" s="1104"/>
      <c r="Z16" s="1104"/>
      <c r="AA16" s="1104"/>
      <c r="AB16" s="1104"/>
      <c r="AC16" s="1104"/>
      <c r="AD16" s="1104"/>
      <c r="AE16" s="510"/>
      <c r="AF16" s="110"/>
      <c r="AG16" s="95"/>
    </row>
    <row r="17" spans="1:33" ht="20.100000000000001" customHeight="1" x14ac:dyDescent="0.2">
      <c r="A17" s="97"/>
      <c r="B17" s="220"/>
      <c r="C17" s="227"/>
      <c r="D17" s="652" t="str">
        <f>'Sheet(پت-ظروف )(فرم)'!D17</f>
        <v>1-1)-واحد تولیدی :</v>
      </c>
      <c r="E17" s="1102"/>
      <c r="F17" s="1102"/>
      <c r="G17" s="1102"/>
      <c r="H17" s="1102"/>
      <c r="I17" s="1102"/>
      <c r="J17" s="648"/>
      <c r="K17" s="648"/>
      <c r="L17" s="648"/>
      <c r="M17" s="648"/>
      <c r="N17" s="648"/>
      <c r="O17" s="648"/>
      <c r="P17" s="646" t="str">
        <f>'Sheet(پت-ظروف )(فرم)'!P17</f>
        <v xml:space="preserve"> 1-4)- آدرس کامل پستی : </v>
      </c>
      <c r="Q17" s="1102"/>
      <c r="R17" s="1102"/>
      <c r="S17" s="1102"/>
      <c r="T17" s="1102"/>
      <c r="U17" s="1102"/>
      <c r="V17" s="648"/>
      <c r="W17" s="648"/>
      <c r="X17" s="648"/>
      <c r="Y17" s="648"/>
      <c r="Z17" s="648"/>
      <c r="AA17" s="648"/>
      <c r="AB17" s="648"/>
      <c r="AC17" s="648"/>
      <c r="AD17" s="649"/>
      <c r="AE17" s="510"/>
      <c r="AF17" s="110"/>
      <c r="AG17" s="95"/>
    </row>
    <row r="18" spans="1:33" ht="20.100000000000001" customHeight="1" x14ac:dyDescent="0.2">
      <c r="A18" s="97"/>
      <c r="B18" s="220"/>
      <c r="C18" s="227"/>
      <c r="D18" s="1103"/>
      <c r="E18" s="1104"/>
      <c r="F18" s="1104"/>
      <c r="G18" s="1104"/>
      <c r="H18" s="1104"/>
      <c r="I18" s="1104"/>
      <c r="J18" s="650"/>
      <c r="K18" s="650"/>
      <c r="L18" s="650"/>
      <c r="M18" s="650"/>
      <c r="N18" s="650"/>
      <c r="O18" s="650"/>
      <c r="P18" s="1104"/>
      <c r="Q18" s="1104"/>
      <c r="R18" s="1104"/>
      <c r="S18" s="1104"/>
      <c r="T18" s="1104"/>
      <c r="U18" s="1104"/>
      <c r="V18" s="650"/>
      <c r="W18" s="650"/>
      <c r="X18" s="650"/>
      <c r="Y18" s="650"/>
      <c r="Z18" s="650"/>
      <c r="AA18" s="650"/>
      <c r="AB18" s="650"/>
      <c r="AC18" s="650"/>
      <c r="AD18" s="651"/>
      <c r="AE18" s="510"/>
      <c r="AF18" s="110"/>
      <c r="AG18" s="95"/>
    </row>
    <row r="19" spans="1:33" ht="20.100000000000001" customHeight="1" x14ac:dyDescent="0.2">
      <c r="A19" s="97"/>
      <c r="B19" s="220"/>
      <c r="C19" s="227"/>
      <c r="D19" s="652" t="str">
        <f>'Sheet(پت-ظروف )(فرم)'!D19</f>
        <v>1-2)-شناسه ملی شرکت :</v>
      </c>
      <c r="E19" s="1102"/>
      <c r="F19" s="1102"/>
      <c r="G19" s="1102"/>
      <c r="H19" s="1102"/>
      <c r="I19" s="1102"/>
      <c r="J19" s="648"/>
      <c r="K19" s="648"/>
      <c r="L19" s="648"/>
      <c r="M19" s="648"/>
      <c r="N19" s="648"/>
      <c r="O19" s="648"/>
      <c r="P19" s="646" t="str">
        <f>'Sheet(پت-ظروف )(فرم)'!P19</f>
        <v xml:space="preserve"> 1-5)-آدرس پست الكترونيك :</v>
      </c>
      <c r="Q19" s="1102"/>
      <c r="R19" s="1102"/>
      <c r="S19" s="1102"/>
      <c r="T19" s="1102"/>
      <c r="U19" s="1102"/>
      <c r="V19" s="1102"/>
      <c r="W19" s="425"/>
      <c r="X19" s="425"/>
      <c r="Y19" s="425"/>
      <c r="Z19" s="425"/>
      <c r="AA19" s="425"/>
      <c r="AB19" s="425"/>
      <c r="AC19" s="425"/>
      <c r="AD19" s="426"/>
      <c r="AE19" s="510"/>
      <c r="AF19" s="110"/>
      <c r="AG19" s="95"/>
    </row>
    <row r="20" spans="1:33" ht="20.100000000000001" customHeight="1" x14ac:dyDescent="0.2">
      <c r="A20" s="97"/>
      <c r="B20" s="220"/>
      <c r="C20" s="227"/>
      <c r="D20" s="1103"/>
      <c r="E20" s="1104"/>
      <c r="F20" s="1104"/>
      <c r="G20" s="1104"/>
      <c r="H20" s="1104"/>
      <c r="I20" s="1104"/>
      <c r="J20" s="650"/>
      <c r="K20" s="650"/>
      <c r="L20" s="650"/>
      <c r="M20" s="650"/>
      <c r="N20" s="650"/>
      <c r="O20" s="650"/>
      <c r="P20" s="1104"/>
      <c r="Q20" s="1104"/>
      <c r="R20" s="1104"/>
      <c r="S20" s="1104"/>
      <c r="T20" s="1104"/>
      <c r="U20" s="1104"/>
      <c r="V20" s="1104"/>
      <c r="W20" s="427"/>
      <c r="X20" s="427"/>
      <c r="Y20" s="427"/>
      <c r="Z20" s="427"/>
      <c r="AA20" s="427"/>
      <c r="AB20" s="427"/>
      <c r="AC20" s="427"/>
      <c r="AD20" s="428"/>
      <c r="AE20" s="510"/>
      <c r="AF20" s="110"/>
      <c r="AG20" s="95"/>
    </row>
    <row r="21" spans="1:33" ht="20.100000000000001" customHeight="1" x14ac:dyDescent="0.2">
      <c r="A21" s="97"/>
      <c r="B21" s="220"/>
      <c r="C21" s="227"/>
      <c r="D21" s="652" t="str">
        <f>'Sheet(پت-ظروف )(فرم)'!D21</f>
        <v xml:space="preserve"> 1-3)-شماره تلفن :</v>
      </c>
      <c r="E21" s="1102"/>
      <c r="F21" s="1102"/>
      <c r="G21" s="1102"/>
      <c r="H21" s="1102"/>
      <c r="I21" s="1102"/>
      <c r="J21" s="654"/>
      <c r="K21" s="654"/>
      <c r="L21" s="654"/>
      <c r="M21" s="654"/>
      <c r="N21" s="654"/>
      <c r="O21" s="654"/>
      <c r="P21" s="646" t="str">
        <f>'Sheet(پت-ظروف )(فرم)'!P21</f>
        <v xml:space="preserve"> 1-6)-شماره ملی مدیرعامل :</v>
      </c>
      <c r="Q21" s="1102"/>
      <c r="R21" s="1102"/>
      <c r="S21" s="1102"/>
      <c r="T21" s="1102"/>
      <c r="U21" s="1102"/>
      <c r="V21" s="1102"/>
      <c r="W21" s="654"/>
      <c r="X21" s="654"/>
      <c r="Y21" s="654"/>
      <c r="Z21" s="654"/>
      <c r="AA21" s="654"/>
      <c r="AB21" s="654"/>
      <c r="AC21" s="654"/>
      <c r="AD21" s="655"/>
      <c r="AE21" s="510"/>
      <c r="AF21" s="110"/>
      <c r="AG21" s="95"/>
    </row>
    <row r="22" spans="1:33" ht="20.100000000000001" customHeight="1" x14ac:dyDescent="0.2">
      <c r="A22" s="97"/>
      <c r="B22" s="220"/>
      <c r="C22" s="227"/>
      <c r="D22" s="1103"/>
      <c r="E22" s="1104"/>
      <c r="F22" s="1104"/>
      <c r="G22" s="1104"/>
      <c r="H22" s="1104"/>
      <c r="I22" s="1104"/>
      <c r="J22" s="656"/>
      <c r="K22" s="656"/>
      <c r="L22" s="656"/>
      <c r="M22" s="656"/>
      <c r="N22" s="656"/>
      <c r="O22" s="656"/>
      <c r="P22" s="1104"/>
      <c r="Q22" s="1104"/>
      <c r="R22" s="1104"/>
      <c r="S22" s="1104"/>
      <c r="T22" s="1104"/>
      <c r="U22" s="1104"/>
      <c r="V22" s="1104"/>
      <c r="W22" s="656"/>
      <c r="X22" s="656"/>
      <c r="Y22" s="656"/>
      <c r="Z22" s="656"/>
      <c r="AA22" s="656"/>
      <c r="AB22" s="656"/>
      <c r="AC22" s="656"/>
      <c r="AD22" s="657"/>
      <c r="AE22" s="510"/>
      <c r="AF22" s="110"/>
      <c r="AG22" s="95"/>
    </row>
    <row r="23" spans="1:33" ht="32.1" customHeight="1" x14ac:dyDescent="0.45">
      <c r="A23" s="97"/>
      <c r="B23" s="220"/>
      <c r="C23" s="95"/>
      <c r="D23" s="676" t="str">
        <f>'Sheet(پت-ظروف )(فرم)'!D23</f>
        <v xml:space="preserve"> 2- مشخصات واحد توليدي </v>
      </c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510"/>
      <c r="AF23" s="110"/>
      <c r="AG23" s="95"/>
    </row>
    <row r="24" spans="1:33" ht="24.95" customHeight="1" x14ac:dyDescent="0.45">
      <c r="A24" s="97"/>
      <c r="B24" s="220"/>
      <c r="C24" s="227"/>
      <c r="D24" s="652" t="str">
        <f>'Sheet(پت-ظروف )(فرم)'!D24</f>
        <v>2-1)-نوع واحد توليدي يا بسته بندي :</v>
      </c>
      <c r="E24" s="1115"/>
      <c r="F24" s="1115"/>
      <c r="G24" s="1115"/>
      <c r="H24" s="1115"/>
      <c r="I24" s="1115"/>
      <c r="J24" s="1115"/>
      <c r="K24" s="1115"/>
      <c r="L24" s="1115"/>
      <c r="M24" s="1102"/>
      <c r="N24" s="1106" t="str">
        <f>'Sheet(پت-ظروف )(فرم)'!N24</f>
        <v xml:space="preserve">خوراکی و آشامیدنی </v>
      </c>
      <c r="O24" s="1107"/>
      <c r="P24" s="1107"/>
      <c r="Q24" s="1107"/>
      <c r="R24" s="1108"/>
      <c r="S24" s="85" t="s">
        <v>10</v>
      </c>
      <c r="T24" s="1106" t="str">
        <f>'Sheet(پت-ظروف )(فرم)'!T24</f>
        <v>بسته بندی</v>
      </c>
      <c r="U24" s="1107"/>
      <c r="V24" s="1107"/>
      <c r="W24" s="1108"/>
      <c r="X24" s="85" t="s">
        <v>10</v>
      </c>
      <c r="Y24" s="1106" t="str">
        <f>'Sheet(پت-ظروف )(فرم)'!Y24</f>
        <v>آرايشي وبهداشتي</v>
      </c>
      <c r="Z24" s="1107"/>
      <c r="AA24" s="1107"/>
      <c r="AB24" s="1107"/>
      <c r="AC24" s="1108"/>
      <c r="AD24" s="85" t="s">
        <v>10</v>
      </c>
      <c r="AE24" s="510"/>
      <c r="AF24" s="110"/>
      <c r="AG24" s="95"/>
    </row>
    <row r="25" spans="1:33" ht="24.95" customHeight="1" x14ac:dyDescent="0.45">
      <c r="A25" s="97"/>
      <c r="B25" s="220"/>
      <c r="C25" s="227"/>
      <c r="D25" s="653" t="str">
        <f>'Sheet(پت-ظروف )(فرم)'!D25</f>
        <v>2-2)-نوع فعاليت :</v>
      </c>
      <c r="E25" s="1105"/>
      <c r="F25" s="1105"/>
      <c r="G25" s="1105"/>
      <c r="H25" s="1105"/>
      <c r="I25" s="1105"/>
      <c r="J25" s="1105"/>
      <c r="K25" s="1105"/>
      <c r="L25" s="1105"/>
      <c r="M25" s="1104"/>
      <c r="N25" s="1106" t="str">
        <f>'Sheet(پت-ظروف )(فرم)'!N25</f>
        <v>توليدي و بسته بندی</v>
      </c>
      <c r="O25" s="1107"/>
      <c r="P25" s="1107"/>
      <c r="Q25" s="1107"/>
      <c r="R25" s="1108"/>
      <c r="S25" s="85" t="s">
        <v>10</v>
      </c>
      <c r="T25" s="1106" t="str">
        <f>'Sheet(پت-ظروف )(فرم)'!T25</f>
        <v xml:space="preserve"> بسته بندي و ظروف</v>
      </c>
      <c r="U25" s="1107"/>
      <c r="V25" s="1107"/>
      <c r="W25" s="1108"/>
      <c r="X25" s="85" t="s">
        <v>10</v>
      </c>
      <c r="Y25" s="1106" t="str">
        <f>'Sheet(پت-ظروف )(فرم)'!Y25</f>
        <v>فعاليتهاي ديگر</v>
      </c>
      <c r="Z25" s="1107"/>
      <c r="AA25" s="1107"/>
      <c r="AB25" s="1107"/>
      <c r="AC25" s="1108"/>
      <c r="AD25" s="85" t="s">
        <v>10</v>
      </c>
      <c r="AE25" s="510"/>
      <c r="AF25" s="110"/>
      <c r="AG25" s="95"/>
    </row>
    <row r="26" spans="1:33" ht="32.1" customHeight="1" x14ac:dyDescent="0.45">
      <c r="A26" s="97"/>
      <c r="B26" s="220"/>
      <c r="C26" s="95"/>
      <c r="D26" s="671" t="str">
        <f>'Sheet(پت-ظروف )(فرم)'!D26</f>
        <v xml:space="preserve">3- پروانه ها </v>
      </c>
      <c r="E26" s="1073"/>
      <c r="F26" s="1073"/>
      <c r="G26" s="1073"/>
      <c r="H26" s="1073"/>
      <c r="I26" s="1073"/>
      <c r="J26" s="1073"/>
      <c r="K26" s="1073"/>
      <c r="L26" s="1073"/>
      <c r="M26" s="1073"/>
      <c r="N26" s="1073"/>
      <c r="O26" s="1073"/>
      <c r="P26" s="1073"/>
      <c r="Q26" s="1073"/>
      <c r="R26" s="1073"/>
      <c r="S26" s="1073"/>
      <c r="T26" s="1073"/>
      <c r="U26" s="1073"/>
      <c r="V26" s="1073"/>
      <c r="W26" s="1073"/>
      <c r="X26" s="1073"/>
      <c r="Y26" s="1073"/>
      <c r="Z26" s="1073"/>
      <c r="AA26" s="1073"/>
      <c r="AB26" s="1073"/>
      <c r="AC26" s="1073"/>
      <c r="AD26" s="1073"/>
      <c r="AE26" s="510"/>
      <c r="AF26" s="110"/>
      <c r="AG26" s="95"/>
    </row>
    <row r="27" spans="1:33" ht="24.95" customHeight="1" x14ac:dyDescent="0.2">
      <c r="A27" s="97"/>
      <c r="B27" s="220"/>
      <c r="C27" s="95"/>
      <c r="D27" s="1109" t="str">
        <f>'Sheet(پت-ظروف )(فرم)'!D27</f>
        <v xml:space="preserve">3-1)-شماره و تاریخ مجوز فعالیت اقتصادی از ارگان ذیصلاح : </v>
      </c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1111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3"/>
      <c r="AE27" s="510"/>
      <c r="AF27" s="110"/>
      <c r="AG27" s="95"/>
    </row>
    <row r="28" spans="1:33" ht="24.95" customHeight="1" x14ac:dyDescent="0.2">
      <c r="A28" s="97"/>
      <c r="B28" s="220"/>
      <c r="C28" s="95"/>
      <c r="D28" s="1095" t="str">
        <f>'Sheet(پت-ظروف )(فرم)'!D28</f>
        <v>3-2)- تاریخ اعتبار( در صورت وجود ) :</v>
      </c>
      <c r="E28" s="1096"/>
      <c r="F28" s="1096"/>
      <c r="G28" s="1096"/>
      <c r="H28" s="1096"/>
      <c r="I28" s="1096"/>
      <c r="J28" s="1096"/>
      <c r="K28" s="1096"/>
      <c r="L28" s="1096"/>
      <c r="M28" s="1097"/>
      <c r="N28" s="1098"/>
      <c r="O28" s="1098"/>
      <c r="P28" s="1098"/>
      <c r="Q28" s="1098"/>
      <c r="R28" s="1098"/>
      <c r="S28" s="1098"/>
      <c r="T28" s="1098"/>
      <c r="U28" s="1098"/>
      <c r="V28" s="1098"/>
      <c r="W28" s="1098"/>
      <c r="X28" s="1098"/>
      <c r="Y28" s="1098"/>
      <c r="Z28" s="1098"/>
      <c r="AA28" s="1098"/>
      <c r="AB28" s="1098"/>
      <c r="AC28" s="1098"/>
      <c r="AD28" s="1099"/>
      <c r="AE28" s="510"/>
      <c r="AF28" s="110"/>
      <c r="AG28" s="95"/>
    </row>
    <row r="29" spans="1:33" ht="24.95" customHeight="1" x14ac:dyDescent="0.2">
      <c r="A29" s="97"/>
      <c r="B29" s="220"/>
      <c r="C29" s="95"/>
      <c r="D29" s="1095" t="str">
        <f>'Sheet(پت-ظروف )(فرم)'!D29</f>
        <v xml:space="preserve">3-3)-شماره و تاریخ پروانه تاسیس و بهره برداري از وزارت بهداشت، درمان و آموزش پزشكي : </v>
      </c>
      <c r="E29" s="1100"/>
      <c r="F29" s="1100"/>
      <c r="G29" s="1100"/>
      <c r="H29" s="1100"/>
      <c r="I29" s="1100"/>
      <c r="J29" s="1100"/>
      <c r="K29" s="1100"/>
      <c r="L29" s="1100"/>
      <c r="M29" s="1100"/>
      <c r="N29" s="1100"/>
      <c r="O29" s="1100"/>
      <c r="P29" s="1100"/>
      <c r="Q29" s="1100"/>
      <c r="R29" s="1100"/>
      <c r="S29" s="1100"/>
      <c r="T29" s="1100"/>
      <c r="U29" s="1100"/>
      <c r="V29" s="1100"/>
      <c r="W29" s="1100"/>
      <c r="X29" s="1097"/>
      <c r="Y29" s="1097"/>
      <c r="Z29" s="1097"/>
      <c r="AA29" s="1097"/>
      <c r="AB29" s="1097"/>
      <c r="AC29" s="1097"/>
      <c r="AD29" s="1101"/>
      <c r="AE29" s="510"/>
      <c r="AF29" s="110"/>
      <c r="AG29" s="95"/>
    </row>
    <row r="30" spans="1:33" ht="24.95" customHeight="1" x14ac:dyDescent="0.2">
      <c r="A30" s="97"/>
      <c r="B30" s="220"/>
      <c r="C30" s="95"/>
      <c r="D30" s="1095" t="str">
        <f>'Sheet(پت-ظروف )(فرم)'!D30</f>
        <v xml:space="preserve">3-3)- تاریخ اعتبار( در صورت وجود ) :  </v>
      </c>
      <c r="E30" s="1100"/>
      <c r="F30" s="1100"/>
      <c r="G30" s="1100"/>
      <c r="H30" s="1100"/>
      <c r="I30" s="1100"/>
      <c r="J30" s="1100"/>
      <c r="K30" s="1100"/>
      <c r="L30" s="1100"/>
      <c r="M30" s="1097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9"/>
      <c r="AE30" s="510"/>
      <c r="AF30" s="110"/>
      <c r="AG30" s="95"/>
    </row>
    <row r="31" spans="1:33" ht="24.95" customHeight="1" x14ac:dyDescent="0.2">
      <c r="A31" s="97"/>
      <c r="B31" s="220"/>
      <c r="C31" s="95"/>
      <c r="D31" s="1090" t="str">
        <f>'Sheet(پت-ظروف )(فرم)'!D31</f>
        <v>3-4)-نوع خطوط تولیدی :</v>
      </c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2"/>
      <c r="AE31" s="510"/>
      <c r="AF31" s="110"/>
      <c r="AG31" s="95"/>
    </row>
    <row r="32" spans="1:33" ht="24.95" customHeight="1" x14ac:dyDescent="0.2">
      <c r="A32" s="97"/>
      <c r="B32" s="220"/>
      <c r="C32" s="95"/>
      <c r="D32" s="685"/>
      <c r="E32" s="686"/>
      <c r="F32" s="686"/>
      <c r="G32" s="686"/>
      <c r="H32" s="686"/>
      <c r="I32" s="686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686"/>
      <c r="AD32" s="687"/>
      <c r="AE32" s="510"/>
      <c r="AF32" s="110"/>
      <c r="AG32" s="95"/>
    </row>
    <row r="33" spans="1:33" ht="24.95" customHeight="1" x14ac:dyDescent="0.45">
      <c r="A33" s="97"/>
      <c r="B33" s="220"/>
      <c r="C33" s="227"/>
      <c r="D33" s="688" t="str">
        <f>'Sheet(پت-ظروف )(فرم)'!D33</f>
        <v>نام و نام خانوادگي</v>
      </c>
      <c r="E33" s="1093"/>
      <c r="F33" s="1093"/>
      <c r="G33" s="1093"/>
      <c r="H33" s="1093"/>
      <c r="I33" s="1093"/>
      <c r="J33" s="1094"/>
      <c r="K33" s="688" t="str">
        <f>'Sheet(پت-ظروف )(فرم)'!K33</f>
        <v>رشته و مقطع</v>
      </c>
      <c r="L33" s="1093"/>
      <c r="M33" s="1093"/>
      <c r="N33" s="1093"/>
      <c r="O33" s="1094"/>
      <c r="P33" s="688" t="str">
        <f>'Sheet(پت-ظروف )(فرم)'!P33</f>
        <v>شماره و تاریخ پروانه</v>
      </c>
      <c r="Q33" s="1093"/>
      <c r="R33" s="1093"/>
      <c r="S33" s="1093"/>
      <c r="T33" s="1093"/>
      <c r="U33" s="1094"/>
      <c r="V33" s="688" t="str">
        <f>'Sheet(پت-ظروف )(فرم)'!V33</f>
        <v xml:space="preserve">تاریخ </v>
      </c>
      <c r="W33" s="1093"/>
      <c r="X33" s="1093"/>
      <c r="Y33" s="1094"/>
      <c r="Z33" s="688" t="str">
        <f>'Sheet(پت-ظروف )(فرم)'!Z33</f>
        <v xml:space="preserve">شیفت مندرج </v>
      </c>
      <c r="AA33" s="1093"/>
      <c r="AB33" s="1093"/>
      <c r="AC33" s="1093"/>
      <c r="AD33" s="1094"/>
      <c r="AE33" s="510"/>
      <c r="AF33" s="110"/>
      <c r="AG33" s="95"/>
    </row>
    <row r="34" spans="1:33" ht="24.95" customHeight="1" x14ac:dyDescent="0.45">
      <c r="A34" s="97"/>
      <c r="B34" s="220"/>
      <c r="C34" s="227"/>
      <c r="D34" s="703" t="str">
        <f>'Sheet(پت-ظروف )(فرم)'!D34</f>
        <v xml:space="preserve"> مسئول/ مسئولین فني</v>
      </c>
      <c r="E34" s="1083"/>
      <c r="F34" s="1083"/>
      <c r="G34" s="1083"/>
      <c r="H34" s="1083"/>
      <c r="I34" s="1083"/>
      <c r="J34" s="1084"/>
      <c r="K34" s="703" t="str">
        <f>'Sheet(پت-ظروف )(فرم)'!K34</f>
        <v xml:space="preserve"> تحصيلي</v>
      </c>
      <c r="L34" s="1083"/>
      <c r="M34" s="1083"/>
      <c r="N34" s="1083"/>
      <c r="O34" s="1084"/>
      <c r="P34" s="703" t="str">
        <f>'Sheet(پت-ظروف )(فرم)'!P34</f>
        <v xml:space="preserve"> مسئول/ مسئولین فني</v>
      </c>
      <c r="Q34" s="1083"/>
      <c r="R34" s="1083"/>
      <c r="S34" s="1083"/>
      <c r="T34" s="1083"/>
      <c r="U34" s="1084"/>
      <c r="V34" s="703" t="str">
        <f>'Sheet(پت-ظروف )(فرم)'!V34</f>
        <v xml:space="preserve"> اعتبار</v>
      </c>
      <c r="W34" s="1083"/>
      <c r="X34" s="1083"/>
      <c r="Y34" s="1084"/>
      <c r="Z34" s="703" t="str">
        <f>'Sheet(پت-ظروف )(فرم)'!Z34</f>
        <v xml:space="preserve"> در پروانه</v>
      </c>
      <c r="AA34" s="1083"/>
      <c r="AB34" s="1083"/>
      <c r="AC34" s="1083"/>
      <c r="AD34" s="1084"/>
      <c r="AE34" s="510"/>
      <c r="AF34" s="110"/>
      <c r="AG34" s="95"/>
    </row>
    <row r="35" spans="1:33" ht="20.100000000000001" customHeight="1" x14ac:dyDescent="0.2">
      <c r="A35" s="97"/>
      <c r="B35" s="220"/>
      <c r="C35" s="227"/>
      <c r="D35" s="706"/>
      <c r="E35" s="1085"/>
      <c r="F35" s="1085"/>
      <c r="G35" s="1085"/>
      <c r="H35" s="1085"/>
      <c r="I35" s="1085"/>
      <c r="J35" s="1086"/>
      <c r="K35" s="707"/>
      <c r="L35" s="1085"/>
      <c r="M35" s="1085"/>
      <c r="N35" s="1085"/>
      <c r="O35" s="1086"/>
      <c r="P35" s="707"/>
      <c r="Q35" s="1085"/>
      <c r="R35" s="1085"/>
      <c r="S35" s="1085"/>
      <c r="T35" s="1085"/>
      <c r="U35" s="1086"/>
      <c r="V35" s="706"/>
      <c r="W35" s="1085"/>
      <c r="X35" s="1085"/>
      <c r="Y35" s="1086"/>
      <c r="Z35" s="706"/>
      <c r="AA35" s="1085"/>
      <c r="AB35" s="1085"/>
      <c r="AC35" s="1085"/>
      <c r="AD35" s="1086"/>
      <c r="AE35" s="510"/>
      <c r="AF35" s="110"/>
      <c r="AG35" s="95"/>
    </row>
    <row r="36" spans="1:33" ht="20.100000000000001" customHeight="1" x14ac:dyDescent="0.2">
      <c r="A36" s="97"/>
      <c r="B36" s="220"/>
      <c r="C36" s="227"/>
      <c r="D36" s="1087"/>
      <c r="E36" s="1088"/>
      <c r="F36" s="1088"/>
      <c r="G36" s="1088"/>
      <c r="H36" s="1088"/>
      <c r="I36" s="1088"/>
      <c r="J36" s="1089"/>
      <c r="K36" s="1088"/>
      <c r="L36" s="1088"/>
      <c r="M36" s="1088"/>
      <c r="N36" s="1088"/>
      <c r="O36" s="1089"/>
      <c r="P36" s="1088"/>
      <c r="Q36" s="1088"/>
      <c r="R36" s="1088"/>
      <c r="S36" s="1088"/>
      <c r="T36" s="1088"/>
      <c r="U36" s="1089"/>
      <c r="V36" s="1087"/>
      <c r="W36" s="1088"/>
      <c r="X36" s="1088"/>
      <c r="Y36" s="1089"/>
      <c r="Z36" s="1087"/>
      <c r="AA36" s="1088"/>
      <c r="AB36" s="1088"/>
      <c r="AC36" s="1088"/>
      <c r="AD36" s="1089"/>
      <c r="AE36" s="510"/>
      <c r="AF36" s="110"/>
      <c r="AG36" s="95"/>
    </row>
    <row r="37" spans="1:33" ht="20.100000000000001" customHeight="1" x14ac:dyDescent="0.2">
      <c r="A37" s="97"/>
      <c r="B37" s="220"/>
      <c r="C37" s="64" t="str">
        <f>'Sheet(لیست-  )(03)'!C37</f>
        <v>■</v>
      </c>
      <c r="D37" s="1077" t="str">
        <f>'Sheet(پت-ظروف )(فرم)'!D37</f>
        <v xml:space="preserve">آدرس پستی : </v>
      </c>
      <c r="E37" s="1078"/>
      <c r="F37" s="1078"/>
      <c r="G37" s="1078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1078" t="str">
        <f>'Sheet(پت-ظروف )(فرم)'!R37</f>
        <v>تلفن و آدرس ایمیل :</v>
      </c>
      <c r="S37" s="1081"/>
      <c r="T37" s="1081"/>
      <c r="U37" s="1081"/>
      <c r="V37" s="1081"/>
      <c r="W37" s="654"/>
      <c r="X37" s="654"/>
      <c r="Y37" s="654"/>
      <c r="Z37" s="654"/>
      <c r="AA37" s="654"/>
      <c r="AB37" s="654"/>
      <c r="AC37" s="654"/>
      <c r="AD37" s="655"/>
      <c r="AE37" s="510"/>
      <c r="AF37" s="110"/>
      <c r="AG37" s="95"/>
    </row>
    <row r="38" spans="1:33" ht="20.100000000000001" customHeight="1" x14ac:dyDescent="0.2">
      <c r="A38" s="97"/>
      <c r="B38" s="220"/>
      <c r="C38" s="64" t="str">
        <f>'Sheet(لیست-  )(03)'!C38</f>
        <v>-</v>
      </c>
      <c r="D38" s="1079"/>
      <c r="E38" s="1080"/>
      <c r="F38" s="1080"/>
      <c r="G38" s="1080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1082"/>
      <c r="S38" s="1082"/>
      <c r="T38" s="1082"/>
      <c r="U38" s="1082"/>
      <c r="V38" s="1082"/>
      <c r="W38" s="656"/>
      <c r="X38" s="656"/>
      <c r="Y38" s="656"/>
      <c r="Z38" s="656"/>
      <c r="AA38" s="656"/>
      <c r="AB38" s="656"/>
      <c r="AC38" s="656"/>
      <c r="AD38" s="657"/>
      <c r="AE38" s="510"/>
      <c r="AF38" s="110"/>
      <c r="AG38" s="95"/>
    </row>
    <row r="39" spans="1:33" ht="36" customHeight="1" x14ac:dyDescent="0.2">
      <c r="A39" s="97"/>
      <c r="B39" s="220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3"/>
      <c r="AF39" s="110"/>
      <c r="AG39" s="95"/>
    </row>
    <row r="40" spans="1:33" ht="4.5" customHeight="1" thickBot="1" x14ac:dyDescent="0.25">
      <c r="A40" s="97"/>
      <c r="B40" s="65">
        <f>'Sheet(لیست-  )(03)'!B40</f>
        <v>0</v>
      </c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30"/>
      <c r="AG40" s="95"/>
    </row>
    <row r="41" spans="1:33" ht="12" customHeight="1" x14ac:dyDescent="0.2">
      <c r="A41" s="97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1:33" ht="12" customHeight="1" thickBot="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ht="4.5" customHeight="1" x14ac:dyDescent="0.2">
      <c r="A43" s="97">
        <f>'Sheet(لیست-  )(03)'!A43</f>
        <v>0</v>
      </c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9"/>
      <c r="AG43" s="95">
        <f>'Sheet(لیست-  )(03)'!AG43</f>
        <v>0</v>
      </c>
    </row>
    <row r="44" spans="1:33" ht="15.95" customHeight="1" x14ac:dyDescent="0.2">
      <c r="A44" s="97"/>
      <c r="B44" s="220">
        <f>'Sheet(لیست-  )(03)'!B44</f>
        <v>0</v>
      </c>
      <c r="C44" s="221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5"/>
      <c r="X44" s="225"/>
      <c r="Y44" s="225"/>
      <c r="Z44" s="225"/>
      <c r="AA44" s="225"/>
      <c r="AB44" s="225"/>
      <c r="AC44" s="225"/>
      <c r="AD44" s="225"/>
      <c r="AE44" s="226"/>
      <c r="AF44" s="110">
        <f>'Sheet(لیست-  )(03)'!AF44</f>
        <v>0</v>
      </c>
      <c r="AG44" s="95"/>
    </row>
    <row r="45" spans="1:33" ht="15.95" customHeight="1" x14ac:dyDescent="0.2">
      <c r="A45" s="97"/>
      <c r="B45" s="220"/>
      <c r="C45" s="223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95"/>
      <c r="X45" s="95"/>
      <c r="Y45" s="95"/>
      <c r="Z45" s="95"/>
      <c r="AA45" s="95"/>
      <c r="AB45" s="95"/>
      <c r="AC45" s="95"/>
      <c r="AD45" s="95"/>
      <c r="AE45" s="227"/>
      <c r="AF45" s="110"/>
      <c r="AG45" s="95"/>
    </row>
    <row r="46" spans="1:33" ht="15.95" customHeight="1" x14ac:dyDescent="0.2">
      <c r="A46" s="97"/>
      <c r="B46" s="220"/>
      <c r="C46" s="223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95"/>
      <c r="X46" s="95"/>
      <c r="Y46" s="95"/>
      <c r="Z46" s="95"/>
      <c r="AA46" s="95"/>
      <c r="AB46" s="95"/>
      <c r="AC46" s="95"/>
      <c r="AD46" s="95"/>
      <c r="AE46" s="227"/>
      <c r="AF46" s="110"/>
      <c r="AG46" s="95"/>
    </row>
    <row r="47" spans="1:33" ht="15.95" customHeight="1" x14ac:dyDescent="0.2">
      <c r="A47" s="97"/>
      <c r="B47" s="220"/>
      <c r="C47" s="223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95"/>
      <c r="X47" s="95"/>
      <c r="Y47" s="95"/>
      <c r="Z47" s="95"/>
      <c r="AA47" s="95"/>
      <c r="AB47" s="95"/>
      <c r="AC47" s="95"/>
      <c r="AD47" s="95"/>
      <c r="AE47" s="227"/>
      <c r="AF47" s="110"/>
      <c r="AG47" s="95"/>
    </row>
    <row r="48" spans="1:33" ht="15.95" customHeight="1" x14ac:dyDescent="0.2">
      <c r="A48" s="97"/>
      <c r="B48" s="220"/>
      <c r="C48" s="223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95"/>
      <c r="X48" s="95"/>
      <c r="Y48" s="95"/>
      <c r="Z48" s="95"/>
      <c r="AA48" s="95"/>
      <c r="AB48" s="95"/>
      <c r="AC48" s="95"/>
      <c r="AD48" s="95"/>
      <c r="AE48" s="227"/>
      <c r="AF48" s="110"/>
      <c r="AG48" s="95"/>
    </row>
    <row r="49" spans="1:33" ht="15.95" customHeight="1" x14ac:dyDescent="0.2">
      <c r="A49" s="97"/>
      <c r="B49" s="220"/>
      <c r="C49" s="223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899" t="str">
        <f t="shared" ref="W49:Z49" si="0">W8</f>
        <v>کد مدرک :</v>
      </c>
      <c r="X49" s="899"/>
      <c r="Y49" s="899"/>
      <c r="Z49" s="112" t="str">
        <f t="shared" si="0"/>
        <v>SP- Pr- 1395- 0023</v>
      </c>
      <c r="AA49" s="497"/>
      <c r="AB49" s="497"/>
      <c r="AC49" s="497"/>
      <c r="AD49" s="497"/>
      <c r="AE49" s="498"/>
      <c r="AF49" s="110"/>
      <c r="AG49" s="95"/>
    </row>
    <row r="50" spans="1:33" ht="15.95" customHeight="1" x14ac:dyDescent="0.2">
      <c r="A50" s="97"/>
      <c r="B50" s="220"/>
      <c r="C50" s="223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899"/>
      <c r="X50" s="899"/>
      <c r="Y50" s="899"/>
      <c r="Z50" s="499"/>
      <c r="AA50" s="497"/>
      <c r="AB50" s="497"/>
      <c r="AC50" s="497"/>
      <c r="AD50" s="497"/>
      <c r="AE50" s="498"/>
      <c r="AF50" s="110"/>
      <c r="AG50" s="95"/>
    </row>
    <row r="51" spans="1:33" ht="20.100000000000001" customHeight="1" x14ac:dyDescent="0.2">
      <c r="A51" s="97"/>
      <c r="B51" s="220"/>
      <c r="C51" s="900" t="str">
        <f t="shared" ref="C51:C53" si="1">C10</f>
        <v>سازمان غذا و دارو</v>
      </c>
      <c r="D51" s="901"/>
      <c r="E51" s="901"/>
      <c r="F51" s="901"/>
      <c r="G51" s="901"/>
      <c r="H51" s="901"/>
      <c r="I51" s="901"/>
      <c r="J51" s="901"/>
      <c r="K51" s="901"/>
      <c r="L51" s="901"/>
      <c r="M51" s="901"/>
      <c r="N51" s="901"/>
      <c r="O51" s="901"/>
      <c r="P51" s="901"/>
      <c r="Q51" s="901"/>
      <c r="R51" s="901"/>
      <c r="S51" s="901"/>
      <c r="T51" s="901"/>
      <c r="U51" s="901"/>
      <c r="V51" s="901"/>
      <c r="W51" s="901"/>
      <c r="X51" s="901"/>
      <c r="Y51" s="901"/>
      <c r="Z51" s="901"/>
      <c r="AA51" s="901"/>
      <c r="AB51" s="901"/>
      <c r="AC51" s="901"/>
      <c r="AD51" s="902"/>
      <c r="AE51" s="903"/>
      <c r="AF51" s="110"/>
      <c r="AG51" s="95"/>
    </row>
    <row r="52" spans="1:33" ht="20.100000000000001" customHeight="1" x14ac:dyDescent="0.55000000000000004">
      <c r="A52" s="97"/>
      <c r="B52" s="220"/>
      <c r="C52" s="661" t="str">
        <f t="shared" si="1"/>
        <v>اداره کل نظارت و ارزیابی فرآورده های خوراکی و آشامیدنی،آرایشی و بهداشتی</v>
      </c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2"/>
      <c r="Z52" s="662"/>
      <c r="AA52" s="662"/>
      <c r="AB52" s="662"/>
      <c r="AC52" s="662"/>
      <c r="AD52" s="663"/>
      <c r="AE52" s="663"/>
      <c r="AF52" s="110"/>
      <c r="AG52" s="95"/>
    </row>
    <row r="53" spans="1:33" ht="20.100000000000001" customHeight="1" x14ac:dyDescent="0.55000000000000004">
      <c r="A53" s="97"/>
      <c r="B53" s="220"/>
      <c r="C53" s="664" t="str">
        <f t="shared" si="1"/>
        <v>دستورالعمل اجرایی نحوه صدور،اصلاح و تمدید پروانه بهداشتی ساخت فرآورده های خوراکی، آشامیدنی، آرایشی و بهداشتی</v>
      </c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2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2"/>
      <c r="Z53" s="662"/>
      <c r="AA53" s="662"/>
      <c r="AB53" s="662"/>
      <c r="AC53" s="662"/>
      <c r="AD53" s="663"/>
      <c r="AE53" s="663"/>
      <c r="AF53" s="110"/>
      <c r="AG53" s="95"/>
    </row>
    <row r="54" spans="1:33" ht="4.5" customHeight="1" thickBot="1" x14ac:dyDescent="0.25">
      <c r="A54" s="97"/>
      <c r="B54" s="220"/>
      <c r="C54" s="95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227"/>
      <c r="AF54" s="110"/>
      <c r="AG54" s="95"/>
    </row>
    <row r="55" spans="1:33" ht="32.1" customHeight="1" x14ac:dyDescent="0.45">
      <c r="A55" s="97"/>
      <c r="B55" s="220"/>
      <c r="C55" s="95"/>
      <c r="D55" s="712" t="str">
        <f>'Sheet(پت-ظروف )(فرم)'!D55</f>
        <v>4- مشخصات فرآورده :</v>
      </c>
      <c r="E55" s="712"/>
      <c r="F55" s="712"/>
      <c r="G55" s="712"/>
      <c r="H55" s="712"/>
      <c r="I55" s="712"/>
      <c r="J55" s="712"/>
      <c r="K55" s="712"/>
      <c r="L55" s="712"/>
      <c r="M55" s="712"/>
      <c r="N55" s="712"/>
      <c r="O55" s="712"/>
      <c r="P55" s="712"/>
      <c r="Q55" s="712"/>
      <c r="R55" s="712"/>
      <c r="S55" s="712"/>
      <c r="T55" s="712"/>
      <c r="U55" s="712"/>
      <c r="V55" s="712"/>
      <c r="W55" s="712"/>
      <c r="X55" s="712"/>
      <c r="Y55" s="712"/>
      <c r="Z55" s="712"/>
      <c r="AA55" s="712"/>
      <c r="AB55" s="712"/>
      <c r="AC55" s="712"/>
      <c r="AD55" s="712"/>
      <c r="AE55" s="227"/>
      <c r="AF55" s="110"/>
      <c r="AG55" s="95"/>
    </row>
    <row r="56" spans="1:33" ht="20.100000000000001" customHeight="1" x14ac:dyDescent="0.2">
      <c r="A56" s="97"/>
      <c r="B56" s="220"/>
      <c r="C56" s="227"/>
      <c r="D56" s="672" t="str">
        <f>'Sheet(پت-ظروف )(فرم)'!D56</f>
        <v xml:space="preserve">4-1)-نام فرآورده :  </v>
      </c>
      <c r="E56" s="673"/>
      <c r="F56" s="673"/>
      <c r="G56" s="673"/>
      <c r="H56" s="673"/>
      <c r="I56" s="1074" t="s">
        <v>113</v>
      </c>
      <c r="J56" s="1075"/>
      <c r="K56" s="1075"/>
      <c r="L56" s="1075"/>
      <c r="M56" s="1075"/>
      <c r="N56" s="1075"/>
      <c r="O56" s="1075"/>
      <c r="P56" s="1075"/>
      <c r="Q56" s="1075"/>
      <c r="R56" s="1075"/>
      <c r="S56" s="1075"/>
      <c r="T56" s="1075"/>
      <c r="U56" s="673" t="str">
        <f>'Sheet(پت-ظروف )(فرم)'!U56</f>
        <v>4-2)-مورد مصرف :</v>
      </c>
      <c r="V56" s="728"/>
      <c r="W56" s="728"/>
      <c r="X56" s="728"/>
      <c r="Y56" s="728"/>
      <c r="Z56" s="1068" t="s">
        <v>112</v>
      </c>
      <c r="AA56" s="1069"/>
      <c r="AB56" s="1069"/>
      <c r="AC56" s="1069"/>
      <c r="AD56" s="1070"/>
      <c r="AE56" s="397"/>
      <c r="AF56" s="110"/>
      <c r="AG56" s="95"/>
    </row>
    <row r="57" spans="1:33" ht="20.100000000000001" customHeight="1" x14ac:dyDescent="0.2">
      <c r="A57" s="97"/>
      <c r="B57" s="220"/>
      <c r="C57" s="227"/>
      <c r="D57" s="691"/>
      <c r="E57" s="692"/>
      <c r="F57" s="692"/>
      <c r="G57" s="692"/>
      <c r="H57" s="692"/>
      <c r="I57" s="1076"/>
      <c r="J57" s="1076"/>
      <c r="K57" s="1076"/>
      <c r="L57" s="1076"/>
      <c r="M57" s="1076"/>
      <c r="N57" s="1076"/>
      <c r="O57" s="1076"/>
      <c r="P57" s="1076"/>
      <c r="Q57" s="1076"/>
      <c r="R57" s="1076"/>
      <c r="S57" s="1076"/>
      <c r="T57" s="1076"/>
      <c r="U57" s="729"/>
      <c r="V57" s="729"/>
      <c r="W57" s="729"/>
      <c r="X57" s="729"/>
      <c r="Y57" s="729"/>
      <c r="Z57" s="1071"/>
      <c r="AA57" s="1071"/>
      <c r="AB57" s="1071"/>
      <c r="AC57" s="1071"/>
      <c r="AD57" s="1072"/>
      <c r="AE57" s="397"/>
      <c r="AF57" s="110"/>
      <c r="AG57" s="95"/>
    </row>
    <row r="58" spans="1:33" ht="32.1" customHeight="1" x14ac:dyDescent="0.45">
      <c r="A58" s="97"/>
      <c r="B58" s="220"/>
      <c r="C58" s="227"/>
      <c r="D58" s="735" t="str">
        <f>'Sheet(پت-ظروف )(فرم)'!D58</f>
        <v>4-3)-مشخصات ظروف بسته بندي و وزن يا حجم خالص هر بسته بندی :</v>
      </c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  <c r="W58" s="736"/>
      <c r="X58" s="736"/>
      <c r="Y58" s="736"/>
      <c r="Z58" s="736"/>
      <c r="AA58" s="736"/>
      <c r="AB58" s="736"/>
      <c r="AC58" s="736"/>
      <c r="AD58" s="737"/>
      <c r="AE58" s="397"/>
      <c r="AF58" s="110"/>
      <c r="AG58" s="95"/>
    </row>
    <row r="59" spans="1:33" ht="20.100000000000001" customHeight="1" x14ac:dyDescent="0.2">
      <c r="A59" s="97"/>
      <c r="B59" s="220"/>
      <c r="C59" s="227"/>
      <c r="D59" s="738"/>
      <c r="E59" s="739"/>
      <c r="F59" s="739"/>
      <c r="G59" s="739"/>
      <c r="H59" s="739"/>
      <c r="I59" s="739"/>
      <c r="J59" s="739"/>
      <c r="K59" s="739"/>
      <c r="L59" s="739"/>
      <c r="M59" s="739"/>
      <c r="N59" s="739"/>
      <c r="O59" s="73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40"/>
      <c r="AE59" s="397"/>
      <c r="AF59" s="110"/>
      <c r="AG59" s="95"/>
    </row>
    <row r="60" spans="1:33" ht="20.100000000000001" customHeight="1" x14ac:dyDescent="0.2">
      <c r="A60" s="97"/>
      <c r="B60" s="220"/>
      <c r="C60" s="227"/>
      <c r="D60" s="741"/>
      <c r="E60" s="742"/>
      <c r="F60" s="742"/>
      <c r="G60" s="742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/>
      <c r="S60" s="742"/>
      <c r="T60" s="742"/>
      <c r="U60" s="742"/>
      <c r="V60" s="742"/>
      <c r="W60" s="742"/>
      <c r="X60" s="742"/>
      <c r="Y60" s="742"/>
      <c r="Z60" s="742"/>
      <c r="AA60" s="742"/>
      <c r="AB60" s="742"/>
      <c r="AC60" s="742"/>
      <c r="AD60" s="743"/>
      <c r="AE60" s="397"/>
      <c r="AF60" s="110"/>
      <c r="AG60" s="95"/>
    </row>
    <row r="61" spans="1:33" s="68" customFormat="1" ht="32.1" customHeight="1" thickBot="1" x14ac:dyDescent="0.5">
      <c r="A61" s="97"/>
      <c r="B61" s="220"/>
      <c r="C61" s="95"/>
      <c r="D61" s="671" t="str">
        <f>'Sheet(پت-ظروف )(فرم)'!D61</f>
        <v xml:space="preserve">5-فرمول مواد تشکیل دهنده ترکیبات تشکيل دهنده فرآورده نهائی : </v>
      </c>
      <c r="E61" s="1073"/>
      <c r="F61" s="1073"/>
      <c r="G61" s="1073"/>
      <c r="H61" s="1073"/>
      <c r="I61" s="1073"/>
      <c r="J61" s="1073"/>
      <c r="K61" s="1073"/>
      <c r="L61" s="1073"/>
      <c r="M61" s="1073"/>
      <c r="N61" s="1073"/>
      <c r="O61" s="1073"/>
      <c r="P61" s="1073"/>
      <c r="Q61" s="1073"/>
      <c r="R61" s="1073"/>
      <c r="S61" s="1073"/>
      <c r="T61" s="1073"/>
      <c r="U61" s="1073"/>
      <c r="V61" s="1073"/>
      <c r="W61" s="1073"/>
      <c r="X61" s="1073"/>
      <c r="Y61" s="1073"/>
      <c r="Z61" s="1073"/>
      <c r="AA61" s="1073"/>
      <c r="AB61" s="1073"/>
      <c r="AC61" s="1073"/>
      <c r="AD61" s="1073"/>
      <c r="AE61" s="227"/>
      <c r="AF61" s="110"/>
      <c r="AG61" s="95"/>
    </row>
    <row r="62" spans="1:33" ht="21.95" customHeight="1" x14ac:dyDescent="0.2">
      <c r="A62" s="97"/>
      <c r="B62" s="220"/>
      <c r="C62" s="95"/>
      <c r="D62" s="746" t="str">
        <f>'Sheet(پت-ظروف )(فرم)'!D62</f>
        <v>رديف</v>
      </c>
      <c r="E62" s="747"/>
      <c r="F62" s="750" t="str">
        <f>'Sheet(پت-ظروف )(فرم)'!F62</f>
        <v>نام ماده اولیه</v>
      </c>
      <c r="G62" s="751"/>
      <c r="H62" s="751"/>
      <c r="I62" s="751"/>
      <c r="J62" s="751"/>
      <c r="K62" s="751"/>
      <c r="L62" s="752"/>
      <c r="M62" s="755" t="str">
        <f>'Sheet(پت-ظروف )(فرم)'!M62</f>
        <v xml:space="preserve">نام انگلیسی </v>
      </c>
      <c r="N62" s="751"/>
      <c r="O62" s="751"/>
      <c r="P62" s="751"/>
      <c r="Q62" s="751"/>
      <c r="R62" s="751"/>
      <c r="S62" s="752"/>
      <c r="T62" s="755" t="str">
        <f>'Sheet(پت-ظروف )(فرم)'!T62</f>
        <v xml:space="preserve">نام شیمیایی </v>
      </c>
      <c r="U62" s="756"/>
      <c r="V62" s="756"/>
      <c r="W62" s="756"/>
      <c r="X62" s="757"/>
      <c r="Y62" s="716" t="str">
        <f>'Sheet(پت-ظروف )(فرم)'!Y62</f>
        <v xml:space="preserve">خلوص  </v>
      </c>
      <c r="Z62" s="717"/>
      <c r="AA62" s="758"/>
      <c r="AB62" s="716" t="str">
        <f>'Sheet(پت-ظروف )(فرم)'!AB62</f>
        <v xml:space="preserve">درصد </v>
      </c>
      <c r="AC62" s="717"/>
      <c r="AD62" s="718"/>
      <c r="AE62" s="227"/>
      <c r="AF62" s="110"/>
      <c r="AG62" s="95"/>
    </row>
    <row r="63" spans="1:33" ht="21.95" customHeight="1" thickBot="1" x14ac:dyDescent="0.25">
      <c r="A63" s="97"/>
      <c r="B63" s="220"/>
      <c r="C63" s="95"/>
      <c r="D63" s="748"/>
      <c r="E63" s="749"/>
      <c r="F63" s="753"/>
      <c r="G63" s="754"/>
      <c r="H63" s="754"/>
      <c r="I63" s="754"/>
      <c r="J63" s="754"/>
      <c r="K63" s="754"/>
      <c r="L63" s="749"/>
      <c r="M63" s="753"/>
      <c r="N63" s="754"/>
      <c r="O63" s="754"/>
      <c r="P63" s="754"/>
      <c r="Q63" s="754"/>
      <c r="R63" s="754"/>
      <c r="S63" s="749"/>
      <c r="T63" s="753"/>
      <c r="U63" s="754"/>
      <c r="V63" s="754"/>
      <c r="W63" s="754"/>
      <c r="X63" s="749"/>
      <c r="Y63" s="722" t="str">
        <f>'Sheet(پت-ظروف )(فرم)'!Y63</f>
        <v xml:space="preserve">  ( اجباری )</v>
      </c>
      <c r="Z63" s="723"/>
      <c r="AA63" s="724"/>
      <c r="AB63" s="719"/>
      <c r="AC63" s="720"/>
      <c r="AD63" s="721"/>
      <c r="AE63" s="227"/>
      <c r="AF63" s="110"/>
      <c r="AG63" s="95"/>
    </row>
    <row r="64" spans="1:33" ht="27" customHeight="1" thickBot="1" x14ac:dyDescent="0.25">
      <c r="A64" s="97"/>
      <c r="B64" s="220"/>
      <c r="C64" s="95"/>
      <c r="D64" s="412">
        <v>1</v>
      </c>
      <c r="E64" s="413"/>
      <c r="F64" s="414" t="s">
        <v>114</v>
      </c>
      <c r="G64" s="415"/>
      <c r="H64" s="415"/>
      <c r="I64" s="415"/>
      <c r="J64" s="415"/>
      <c r="K64" s="415"/>
      <c r="L64" s="416"/>
      <c r="M64" s="350" t="s">
        <v>115</v>
      </c>
      <c r="N64" s="351"/>
      <c r="O64" s="351"/>
      <c r="P64" s="351"/>
      <c r="Q64" s="351"/>
      <c r="R64" s="351"/>
      <c r="S64" s="352"/>
      <c r="T64" s="350"/>
      <c r="U64" s="351"/>
      <c r="V64" s="351"/>
      <c r="W64" s="351"/>
      <c r="X64" s="352"/>
      <c r="Y64" s="353">
        <v>1</v>
      </c>
      <c r="Z64" s="354"/>
      <c r="AA64" s="355"/>
      <c r="AB64" s="353">
        <v>1</v>
      </c>
      <c r="AC64" s="356"/>
      <c r="AD64" s="357"/>
      <c r="AE64" s="227"/>
      <c r="AF64" s="110"/>
      <c r="AG64" s="95"/>
    </row>
    <row r="65" spans="1:34" ht="27" customHeight="1" thickTop="1" thickBot="1" x14ac:dyDescent="0.25">
      <c r="A65" s="97"/>
      <c r="B65" s="220"/>
      <c r="C65" s="95"/>
      <c r="D65" s="321"/>
      <c r="E65" s="322"/>
      <c r="F65" s="335"/>
      <c r="G65" s="336"/>
      <c r="H65" s="336"/>
      <c r="I65" s="336"/>
      <c r="J65" s="336"/>
      <c r="K65" s="336"/>
      <c r="L65" s="337"/>
      <c r="M65" s="338"/>
      <c r="N65" s="339"/>
      <c r="O65" s="339"/>
      <c r="P65" s="339"/>
      <c r="Q65" s="339"/>
      <c r="R65" s="339"/>
      <c r="S65" s="340"/>
      <c r="T65" s="338"/>
      <c r="U65" s="339"/>
      <c r="V65" s="339"/>
      <c r="W65" s="339"/>
      <c r="X65" s="340"/>
      <c r="Y65" s="344"/>
      <c r="Z65" s="345"/>
      <c r="AA65" s="346"/>
      <c r="AB65" s="344"/>
      <c r="AC65" s="345"/>
      <c r="AD65" s="346"/>
      <c r="AE65" s="227"/>
      <c r="AF65" s="110"/>
      <c r="AG65" s="95"/>
    </row>
    <row r="66" spans="1:34" ht="27" customHeight="1" thickTop="1" thickBot="1" x14ac:dyDescent="0.25">
      <c r="A66" s="97"/>
      <c r="B66" s="220"/>
      <c r="C66" s="95"/>
      <c r="D66" s="321"/>
      <c r="E66" s="322"/>
      <c r="F66" s="335"/>
      <c r="G66" s="336"/>
      <c r="H66" s="336"/>
      <c r="I66" s="336"/>
      <c r="J66" s="336"/>
      <c r="K66" s="336"/>
      <c r="L66" s="337"/>
      <c r="M66" s="338"/>
      <c r="N66" s="339"/>
      <c r="O66" s="339"/>
      <c r="P66" s="339"/>
      <c r="Q66" s="339"/>
      <c r="R66" s="339"/>
      <c r="S66" s="340"/>
      <c r="T66" s="341"/>
      <c r="U66" s="342"/>
      <c r="V66" s="342"/>
      <c r="W66" s="342"/>
      <c r="X66" s="343"/>
      <c r="Y66" s="344"/>
      <c r="Z66" s="345"/>
      <c r="AA66" s="346"/>
      <c r="AB66" s="347"/>
      <c r="AC66" s="348"/>
      <c r="AD66" s="349"/>
      <c r="AE66" s="227"/>
      <c r="AF66" s="110"/>
      <c r="AG66" s="95"/>
    </row>
    <row r="67" spans="1:34" ht="27" customHeight="1" thickTop="1" thickBot="1" x14ac:dyDescent="0.25">
      <c r="A67" s="97"/>
      <c r="B67" s="220"/>
      <c r="C67" s="95"/>
      <c r="D67" s="321"/>
      <c r="E67" s="322"/>
      <c r="F67" s="323"/>
      <c r="G67" s="324"/>
      <c r="H67" s="324"/>
      <c r="I67" s="324"/>
      <c r="J67" s="324"/>
      <c r="K67" s="324"/>
      <c r="L67" s="325"/>
      <c r="M67" s="326"/>
      <c r="N67" s="327"/>
      <c r="O67" s="327"/>
      <c r="P67" s="327"/>
      <c r="Q67" s="327"/>
      <c r="R67" s="327"/>
      <c r="S67" s="328"/>
      <c r="T67" s="326"/>
      <c r="U67" s="327"/>
      <c r="V67" s="327"/>
      <c r="W67" s="327"/>
      <c r="X67" s="328"/>
      <c r="Y67" s="329"/>
      <c r="Z67" s="330"/>
      <c r="AA67" s="331"/>
      <c r="AB67" s="332"/>
      <c r="AC67" s="333"/>
      <c r="AD67" s="334"/>
      <c r="AE67" s="227"/>
      <c r="AF67" s="110"/>
      <c r="AG67" s="95"/>
    </row>
    <row r="68" spans="1:34" ht="27" customHeight="1" thickTop="1" thickBot="1" x14ac:dyDescent="0.25">
      <c r="A68" s="97"/>
      <c r="B68" s="220"/>
      <c r="C68" s="95"/>
      <c r="D68" s="321"/>
      <c r="E68" s="322"/>
      <c r="F68" s="323"/>
      <c r="G68" s="324"/>
      <c r="H68" s="324"/>
      <c r="I68" s="324"/>
      <c r="J68" s="324"/>
      <c r="K68" s="324"/>
      <c r="L68" s="325"/>
      <c r="M68" s="326"/>
      <c r="N68" s="327"/>
      <c r="O68" s="327"/>
      <c r="P68" s="327"/>
      <c r="Q68" s="327"/>
      <c r="R68" s="327"/>
      <c r="S68" s="328"/>
      <c r="T68" s="326"/>
      <c r="U68" s="327"/>
      <c r="V68" s="327"/>
      <c r="W68" s="327"/>
      <c r="X68" s="328"/>
      <c r="Y68" s="329"/>
      <c r="Z68" s="330"/>
      <c r="AA68" s="331"/>
      <c r="AB68" s="329"/>
      <c r="AC68" s="330"/>
      <c r="AD68" s="331"/>
      <c r="AE68" s="227"/>
      <c r="AF68" s="110"/>
      <c r="AG68" s="95"/>
    </row>
    <row r="69" spans="1:34" ht="27" customHeight="1" thickTop="1" thickBot="1" x14ac:dyDescent="0.25">
      <c r="A69" s="97"/>
      <c r="B69" s="220"/>
      <c r="C69" s="95"/>
      <c r="D69" s="313"/>
      <c r="E69" s="314"/>
      <c r="F69" s="315"/>
      <c r="G69" s="316"/>
      <c r="H69" s="316"/>
      <c r="I69" s="316"/>
      <c r="J69" s="316"/>
      <c r="K69" s="316"/>
      <c r="L69" s="316"/>
      <c r="M69" s="317"/>
      <c r="N69" s="318"/>
      <c r="O69" s="318"/>
      <c r="P69" s="318"/>
      <c r="Q69" s="318"/>
      <c r="R69" s="318"/>
      <c r="S69" s="318"/>
      <c r="T69" s="317"/>
      <c r="U69" s="318"/>
      <c r="V69" s="318"/>
      <c r="W69" s="318"/>
      <c r="X69" s="318"/>
      <c r="Y69" s="319"/>
      <c r="Z69" s="320"/>
      <c r="AA69" s="320"/>
      <c r="AB69" s="319"/>
      <c r="AC69" s="320"/>
      <c r="AD69" s="320"/>
      <c r="AE69" s="227"/>
      <c r="AF69" s="110"/>
      <c r="AG69" s="95"/>
    </row>
    <row r="70" spans="1:34" ht="32.1" customHeight="1" x14ac:dyDescent="0.45">
      <c r="A70" s="97"/>
      <c r="B70" s="220"/>
      <c r="C70" s="95"/>
      <c r="D70" s="712" t="str">
        <f>'Sheet(پت-ظروف )(فرم)'!D70</f>
        <v>6-روش فرآوري</v>
      </c>
      <c r="E70" s="1058"/>
      <c r="F70" s="1058"/>
      <c r="G70" s="1058"/>
      <c r="H70" s="1058"/>
      <c r="I70" s="1058"/>
      <c r="J70" s="1058"/>
      <c r="K70" s="1058"/>
      <c r="L70" s="1058"/>
      <c r="M70" s="1058"/>
      <c r="N70" s="1058"/>
      <c r="O70" s="1058"/>
      <c r="P70" s="1058"/>
      <c r="Q70" s="1058"/>
      <c r="R70" s="1058"/>
      <c r="S70" s="1058"/>
      <c r="T70" s="1058"/>
      <c r="U70" s="1058"/>
      <c r="V70" s="1058"/>
      <c r="W70" s="1058"/>
      <c r="X70" s="1058"/>
      <c r="Y70" s="1058"/>
      <c r="Z70" s="1058"/>
      <c r="AA70" s="1058"/>
      <c r="AB70" s="1058"/>
      <c r="AC70" s="1058"/>
      <c r="AD70" s="1058"/>
      <c r="AE70" s="227"/>
      <c r="AF70" s="110"/>
      <c r="AG70" s="95"/>
    </row>
    <row r="71" spans="1:34" s="83" customFormat="1" ht="24.95" customHeight="1" x14ac:dyDescent="0.2">
      <c r="A71" s="97"/>
      <c r="B71" s="220"/>
      <c r="C71" s="95"/>
      <c r="D71" s="1059" t="s">
        <v>126</v>
      </c>
      <c r="E71" s="1060"/>
      <c r="F71" s="1060"/>
      <c r="G71" s="1060"/>
      <c r="H71" s="1060"/>
      <c r="I71" s="1060"/>
      <c r="J71" s="1060"/>
      <c r="K71" s="1060"/>
      <c r="L71" s="1060"/>
      <c r="M71" s="1060"/>
      <c r="N71" s="1060"/>
      <c r="O71" s="1060"/>
      <c r="P71" s="1060"/>
      <c r="Q71" s="1060"/>
      <c r="R71" s="1060"/>
      <c r="S71" s="1060"/>
      <c r="T71" s="1060"/>
      <c r="U71" s="1060"/>
      <c r="V71" s="1060"/>
      <c r="W71" s="1060"/>
      <c r="X71" s="1060"/>
      <c r="Y71" s="1060"/>
      <c r="Z71" s="1060"/>
      <c r="AA71" s="1060"/>
      <c r="AB71" s="1060"/>
      <c r="AC71" s="1060"/>
      <c r="AD71" s="1061"/>
      <c r="AE71" s="227"/>
      <c r="AF71" s="110"/>
      <c r="AG71" s="95"/>
    </row>
    <row r="72" spans="1:34" s="83" customFormat="1" ht="24.95" customHeight="1" x14ac:dyDescent="0.2">
      <c r="A72" s="97"/>
      <c r="B72" s="220"/>
      <c r="C72" s="95"/>
      <c r="D72" s="1062"/>
      <c r="E72" s="1063"/>
      <c r="F72" s="1063"/>
      <c r="G72" s="1063"/>
      <c r="H72" s="1063"/>
      <c r="I72" s="1063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3"/>
      <c r="V72" s="1063"/>
      <c r="W72" s="1063"/>
      <c r="X72" s="1063"/>
      <c r="Y72" s="1063"/>
      <c r="Z72" s="1063"/>
      <c r="AA72" s="1063"/>
      <c r="AB72" s="1063"/>
      <c r="AC72" s="1063"/>
      <c r="AD72" s="1064"/>
      <c r="AE72" s="227"/>
      <c r="AF72" s="110"/>
      <c r="AG72" s="95"/>
    </row>
    <row r="73" spans="1:34" s="83" customFormat="1" ht="24.95" customHeight="1" x14ac:dyDescent="0.2">
      <c r="A73" s="97"/>
      <c r="B73" s="220"/>
      <c r="C73" s="95"/>
      <c r="D73" s="1062"/>
      <c r="E73" s="1063"/>
      <c r="F73" s="1063"/>
      <c r="G73" s="1063"/>
      <c r="H73" s="1063"/>
      <c r="I73" s="1063"/>
      <c r="J73" s="1063"/>
      <c r="K73" s="1063"/>
      <c r="L73" s="1063"/>
      <c r="M73" s="1063"/>
      <c r="N73" s="1063"/>
      <c r="O73" s="1063"/>
      <c r="P73" s="1063"/>
      <c r="Q73" s="1063"/>
      <c r="R73" s="1063"/>
      <c r="S73" s="1063"/>
      <c r="T73" s="1063"/>
      <c r="U73" s="1063"/>
      <c r="V73" s="1063"/>
      <c r="W73" s="1063"/>
      <c r="X73" s="1063"/>
      <c r="Y73" s="1063"/>
      <c r="Z73" s="1063"/>
      <c r="AA73" s="1063"/>
      <c r="AB73" s="1063"/>
      <c r="AC73" s="1063"/>
      <c r="AD73" s="1064"/>
      <c r="AE73" s="227"/>
      <c r="AF73" s="110"/>
      <c r="AG73" s="95"/>
    </row>
    <row r="74" spans="1:34" s="83" customFormat="1" ht="24.95" customHeight="1" x14ac:dyDescent="0.2">
      <c r="A74" s="97"/>
      <c r="B74" s="220"/>
      <c r="C74" s="95"/>
      <c r="D74" s="1062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  <c r="S74" s="1063"/>
      <c r="T74" s="1063"/>
      <c r="U74" s="1063"/>
      <c r="V74" s="1063"/>
      <c r="W74" s="1063"/>
      <c r="X74" s="1063"/>
      <c r="Y74" s="1063"/>
      <c r="Z74" s="1063"/>
      <c r="AA74" s="1063"/>
      <c r="AB74" s="1063"/>
      <c r="AC74" s="1063"/>
      <c r="AD74" s="1064"/>
      <c r="AE74" s="227"/>
      <c r="AF74" s="110"/>
      <c r="AG74" s="95"/>
    </row>
    <row r="75" spans="1:34" ht="24.95" customHeight="1" x14ac:dyDescent="0.2">
      <c r="A75" s="97"/>
      <c r="B75" s="220"/>
      <c r="C75" s="95"/>
      <c r="D75" s="1065"/>
      <c r="E75" s="1066"/>
      <c r="F75" s="1066"/>
      <c r="G75" s="1066"/>
      <c r="H75" s="1066"/>
      <c r="I75" s="1066"/>
      <c r="J75" s="1066"/>
      <c r="K75" s="1066"/>
      <c r="L75" s="1066"/>
      <c r="M75" s="1066"/>
      <c r="N75" s="1066"/>
      <c r="O75" s="1066"/>
      <c r="P75" s="1066"/>
      <c r="Q75" s="1066"/>
      <c r="R75" s="1066"/>
      <c r="S75" s="1066"/>
      <c r="T75" s="1066"/>
      <c r="U75" s="1066"/>
      <c r="V75" s="1066"/>
      <c r="W75" s="1066"/>
      <c r="X75" s="1066"/>
      <c r="Y75" s="1066"/>
      <c r="Z75" s="1066"/>
      <c r="AA75" s="1066"/>
      <c r="AB75" s="1066"/>
      <c r="AC75" s="1066"/>
      <c r="AD75" s="1067"/>
      <c r="AE75" s="227"/>
      <c r="AF75" s="110"/>
      <c r="AG75" s="95"/>
    </row>
    <row r="76" spans="1:34" ht="72" customHeight="1" x14ac:dyDescent="0.2">
      <c r="A76" s="97"/>
      <c r="B76" s="220"/>
      <c r="C76" s="211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3"/>
      <c r="AF76" s="110"/>
      <c r="AG76" s="95"/>
    </row>
    <row r="77" spans="1:34" ht="4.5" customHeight="1" thickBot="1" x14ac:dyDescent="0.25">
      <c r="A77" s="97"/>
      <c r="B77" s="214">
        <f>'Sheet(لیست-  )(03)'!B88</f>
        <v>0</v>
      </c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6"/>
      <c r="AG77" s="95"/>
    </row>
    <row r="78" spans="1:34" ht="15" customHeight="1" x14ac:dyDescent="0.2">
      <c r="A78" s="97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</row>
    <row r="79" spans="1:34" ht="15" customHeight="1" thickBot="1" x14ac:dyDescent="0.25">
      <c r="A79" s="69"/>
      <c r="B79" s="70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1:34" ht="4.5" customHeight="1" x14ac:dyDescent="0.2">
      <c r="A80" s="97"/>
      <c r="B80" s="217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9"/>
      <c r="AG80" s="95"/>
    </row>
    <row r="81" spans="1:33" ht="15.95" customHeight="1" x14ac:dyDescent="0.2">
      <c r="A81" s="97"/>
      <c r="B81" s="220"/>
      <c r="C81" s="221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5"/>
      <c r="X81" s="225"/>
      <c r="Y81" s="225"/>
      <c r="Z81" s="225"/>
      <c r="AA81" s="225"/>
      <c r="AB81" s="225"/>
      <c r="AC81" s="225"/>
      <c r="AD81" s="225"/>
      <c r="AE81" s="226"/>
      <c r="AF81" s="110"/>
      <c r="AG81" s="95"/>
    </row>
    <row r="82" spans="1:33" ht="15.95" customHeight="1" x14ac:dyDescent="0.2">
      <c r="A82" s="97"/>
      <c r="B82" s="220"/>
      <c r="C82" s="223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95"/>
      <c r="X82" s="95"/>
      <c r="Y82" s="95"/>
      <c r="Z82" s="95"/>
      <c r="AA82" s="95"/>
      <c r="AB82" s="95"/>
      <c r="AC82" s="95"/>
      <c r="AD82" s="95"/>
      <c r="AE82" s="227"/>
      <c r="AF82" s="110"/>
      <c r="AG82" s="95"/>
    </row>
    <row r="83" spans="1:33" ht="15.95" customHeight="1" x14ac:dyDescent="0.2">
      <c r="A83" s="97"/>
      <c r="B83" s="220"/>
      <c r="C83" s="223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95"/>
      <c r="X83" s="95"/>
      <c r="Y83" s="95"/>
      <c r="Z83" s="95"/>
      <c r="AA83" s="95"/>
      <c r="AB83" s="95"/>
      <c r="AC83" s="95"/>
      <c r="AD83" s="95"/>
      <c r="AE83" s="227"/>
      <c r="AF83" s="110"/>
      <c r="AG83" s="95"/>
    </row>
    <row r="84" spans="1:33" ht="15.95" customHeight="1" x14ac:dyDescent="0.2">
      <c r="A84" s="97"/>
      <c r="B84" s="220"/>
      <c r="C84" s="223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95"/>
      <c r="X84" s="95"/>
      <c r="Y84" s="95"/>
      <c r="Z84" s="95"/>
      <c r="AA84" s="95"/>
      <c r="AB84" s="95"/>
      <c r="AC84" s="95"/>
      <c r="AD84" s="95"/>
      <c r="AE84" s="227"/>
      <c r="AF84" s="110"/>
      <c r="AG84" s="95"/>
    </row>
    <row r="85" spans="1:33" ht="15.95" customHeight="1" x14ac:dyDescent="0.2">
      <c r="A85" s="97"/>
      <c r="B85" s="220"/>
      <c r="C85" s="223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95"/>
      <c r="X85" s="95"/>
      <c r="Y85" s="95"/>
      <c r="Z85" s="95"/>
      <c r="AA85" s="95"/>
      <c r="AB85" s="95"/>
      <c r="AC85" s="95"/>
      <c r="AD85" s="95"/>
      <c r="AE85" s="227"/>
      <c r="AF85" s="110"/>
      <c r="AG85" s="95"/>
    </row>
    <row r="86" spans="1:33" ht="15.95" customHeight="1" x14ac:dyDescent="0.2">
      <c r="A86" s="97"/>
      <c r="B86" s="220"/>
      <c r="C86" s="223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899" t="str">
        <f t="shared" ref="W86:Z86" si="2">W8</f>
        <v>کد مدرک :</v>
      </c>
      <c r="X86" s="899"/>
      <c r="Y86" s="899"/>
      <c r="Z86" s="112" t="str">
        <f t="shared" si="2"/>
        <v>SP- Pr- 1395- 0023</v>
      </c>
      <c r="AA86" s="497"/>
      <c r="AB86" s="497"/>
      <c r="AC86" s="497"/>
      <c r="AD86" s="497"/>
      <c r="AE86" s="498"/>
      <c r="AF86" s="110"/>
      <c r="AG86" s="95"/>
    </row>
    <row r="87" spans="1:33" ht="15.95" customHeight="1" x14ac:dyDescent="0.2">
      <c r="A87" s="97"/>
      <c r="B87" s="220"/>
      <c r="C87" s="223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899"/>
      <c r="X87" s="899"/>
      <c r="Y87" s="899"/>
      <c r="Z87" s="499"/>
      <c r="AA87" s="497"/>
      <c r="AB87" s="497"/>
      <c r="AC87" s="497"/>
      <c r="AD87" s="497"/>
      <c r="AE87" s="498"/>
      <c r="AF87" s="110"/>
      <c r="AG87" s="95"/>
    </row>
    <row r="88" spans="1:33" ht="20.100000000000001" customHeight="1" x14ac:dyDescent="0.2">
      <c r="A88" s="97"/>
      <c r="B88" s="220"/>
      <c r="C88" s="900" t="str">
        <f t="shared" ref="C88:C90" si="3">C10</f>
        <v>سازمان غذا و دارو</v>
      </c>
      <c r="D88" s="901"/>
      <c r="E88" s="901"/>
      <c r="F88" s="901"/>
      <c r="G88" s="901"/>
      <c r="H88" s="901"/>
      <c r="I88" s="901"/>
      <c r="J88" s="901"/>
      <c r="K88" s="901"/>
      <c r="L88" s="901"/>
      <c r="M88" s="901"/>
      <c r="N88" s="901"/>
      <c r="O88" s="901"/>
      <c r="P88" s="901"/>
      <c r="Q88" s="901"/>
      <c r="R88" s="901"/>
      <c r="S88" s="901"/>
      <c r="T88" s="901"/>
      <c r="U88" s="901"/>
      <c r="V88" s="901"/>
      <c r="W88" s="901"/>
      <c r="X88" s="901"/>
      <c r="Y88" s="901"/>
      <c r="Z88" s="901"/>
      <c r="AA88" s="901"/>
      <c r="AB88" s="901"/>
      <c r="AC88" s="901"/>
      <c r="AD88" s="902"/>
      <c r="AE88" s="903"/>
      <c r="AF88" s="110"/>
      <c r="AG88" s="95"/>
    </row>
    <row r="89" spans="1:33" ht="20.100000000000001" customHeight="1" x14ac:dyDescent="0.55000000000000004">
      <c r="A89" s="97"/>
      <c r="B89" s="220"/>
      <c r="C89" s="661" t="str">
        <f t="shared" si="3"/>
        <v>اداره کل نظارت و ارزیابی فرآورده های خوراکی و آشامیدنی،آرایشی و بهداشتی</v>
      </c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2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2"/>
      <c r="Z89" s="662"/>
      <c r="AA89" s="662"/>
      <c r="AB89" s="662"/>
      <c r="AC89" s="662"/>
      <c r="AD89" s="663"/>
      <c r="AE89" s="663"/>
      <c r="AF89" s="110"/>
      <c r="AG89" s="95"/>
    </row>
    <row r="90" spans="1:33" ht="20.100000000000001" customHeight="1" x14ac:dyDescent="0.55000000000000004">
      <c r="A90" s="97"/>
      <c r="B90" s="220"/>
      <c r="C90" s="664" t="str">
        <f t="shared" si="3"/>
        <v>دستورالعمل اجرایی نحوه صدور،اصلاح و تمدید پروانه بهداشتی ساخت فرآورده های خوراکی، آشامیدنی، آرایشی و بهداشتی</v>
      </c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2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2"/>
      <c r="Z90" s="662"/>
      <c r="AA90" s="662"/>
      <c r="AB90" s="662"/>
      <c r="AC90" s="662"/>
      <c r="AD90" s="663"/>
      <c r="AE90" s="663"/>
      <c r="AF90" s="110"/>
      <c r="AG90" s="95"/>
    </row>
    <row r="91" spans="1:33" ht="4.5" customHeight="1" thickBot="1" x14ac:dyDescent="0.25">
      <c r="A91" s="97"/>
      <c r="B91" s="220"/>
      <c r="C91" s="95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95"/>
      <c r="AF91" s="110"/>
      <c r="AG91" s="95"/>
    </row>
    <row r="92" spans="1:33" ht="20.100000000000001" customHeight="1" x14ac:dyDescent="0.2">
      <c r="A92" s="97"/>
      <c r="B92" s="220"/>
      <c r="C92" s="95"/>
      <c r="D92" s="1046" t="str">
        <f>'Sheet(پت-ظروف )(فرم)'!D92</f>
        <v xml:space="preserve">7- ويژگيهاي فيزيكي، شيميايي فرآورده نهايي  : </v>
      </c>
      <c r="E92" s="1047"/>
      <c r="F92" s="1047"/>
      <c r="G92" s="1047"/>
      <c r="H92" s="1047"/>
      <c r="I92" s="1047"/>
      <c r="J92" s="1047"/>
      <c r="K92" s="1047"/>
      <c r="L92" s="1047"/>
      <c r="M92" s="1047"/>
      <c r="N92" s="1047"/>
      <c r="O92" s="1047"/>
      <c r="P92" s="1047"/>
      <c r="Q92" s="1047"/>
      <c r="R92" s="1049"/>
      <c r="S92" s="1049"/>
      <c r="T92" s="1049"/>
      <c r="U92" s="1049"/>
      <c r="V92" s="1049"/>
      <c r="W92" s="1049"/>
      <c r="X92" s="1049"/>
      <c r="Y92" s="1049"/>
      <c r="Z92" s="1049"/>
      <c r="AA92" s="1049"/>
      <c r="AB92" s="1049"/>
      <c r="AC92" s="1049"/>
      <c r="AD92" s="1049"/>
      <c r="AE92" s="95"/>
      <c r="AF92" s="110"/>
      <c r="AG92" s="95"/>
    </row>
    <row r="93" spans="1:33" ht="20.100000000000001" customHeight="1" x14ac:dyDescent="0.2">
      <c r="A93" s="97"/>
      <c r="B93" s="220"/>
      <c r="C93" s="95"/>
      <c r="D93" s="1048"/>
      <c r="E93" s="1048"/>
      <c r="F93" s="1048"/>
      <c r="G93" s="1048"/>
      <c r="H93" s="1048"/>
      <c r="I93" s="1048"/>
      <c r="J93" s="1048"/>
      <c r="K93" s="1048"/>
      <c r="L93" s="1048"/>
      <c r="M93" s="1048"/>
      <c r="N93" s="1048"/>
      <c r="O93" s="1048"/>
      <c r="P93" s="1048"/>
      <c r="Q93" s="1048"/>
      <c r="R93" s="647"/>
      <c r="S93" s="647"/>
      <c r="T93" s="647"/>
      <c r="U93" s="647"/>
      <c r="V93" s="647"/>
      <c r="W93" s="647"/>
      <c r="X93" s="647"/>
      <c r="Y93" s="647"/>
      <c r="Z93" s="647"/>
      <c r="AA93" s="647"/>
      <c r="AB93" s="647"/>
      <c r="AC93" s="647"/>
      <c r="AD93" s="647"/>
      <c r="AE93" s="95"/>
      <c r="AF93" s="110"/>
      <c r="AG93" s="95"/>
    </row>
    <row r="94" spans="1:33" ht="24.95" customHeight="1" x14ac:dyDescent="0.2">
      <c r="A94" s="97"/>
      <c r="B94" s="220"/>
      <c r="C94" s="227"/>
      <c r="D94" s="872" t="str">
        <f>'Sheet(پت-ظروف )(فرم)'!D94</f>
        <v>رديف</v>
      </c>
      <c r="E94" s="1050"/>
      <c r="F94" s="872" t="str">
        <f>'Sheet(پت-ظروف )(فرم)'!F94</f>
        <v>ویژگی</v>
      </c>
      <c r="G94" s="1053"/>
      <c r="H94" s="1053"/>
      <c r="I94" s="1053"/>
      <c r="J94" s="1053"/>
      <c r="K94" s="1053"/>
      <c r="L94" s="1050"/>
      <c r="M94" s="872" t="str">
        <f>'Sheet(پت-ظروف )(فرم)'!M94</f>
        <v>واحد سنجش</v>
      </c>
      <c r="N94" s="1053"/>
      <c r="O94" s="1053"/>
      <c r="P94" s="1050"/>
      <c r="Q94" s="1055" t="str">
        <f>'Sheet(پت-ظروف )(فرم)'!Q94</f>
        <v>محدوده قابل قبول</v>
      </c>
      <c r="R94" s="1056"/>
      <c r="S94" s="1056"/>
      <c r="T94" s="1056"/>
      <c r="U94" s="1056"/>
      <c r="V94" s="1056"/>
      <c r="W94" s="1056"/>
      <c r="X94" s="1057"/>
      <c r="Y94" s="1030" t="str">
        <f>'Sheet(پت-ظروف )(فرم)'!Y94</f>
        <v>نتیجه آزمون</v>
      </c>
      <c r="Z94" s="1031"/>
      <c r="AA94" s="1032"/>
      <c r="AB94" s="1030" t="str">
        <f>'Sheet(پت-ظروف )(فرم)'!AB94</f>
        <v>روش آزمون</v>
      </c>
      <c r="AC94" s="1031"/>
      <c r="AD94" s="1032"/>
      <c r="AE94" s="128"/>
      <c r="AF94" s="110"/>
      <c r="AG94" s="95"/>
    </row>
    <row r="95" spans="1:33" ht="24.95" customHeight="1" x14ac:dyDescent="0.45">
      <c r="A95" s="97"/>
      <c r="B95" s="220"/>
      <c r="C95" s="227"/>
      <c r="D95" s="1051"/>
      <c r="E95" s="1052"/>
      <c r="F95" s="1051"/>
      <c r="G95" s="1054"/>
      <c r="H95" s="1054"/>
      <c r="I95" s="1054"/>
      <c r="J95" s="1054"/>
      <c r="K95" s="1054"/>
      <c r="L95" s="1052"/>
      <c r="M95" s="1051"/>
      <c r="N95" s="1054"/>
      <c r="O95" s="1054"/>
      <c r="P95" s="1052"/>
      <c r="Q95" s="1036" t="str">
        <f>'Sheet(پت-ظروف )(فرم)'!Q95</f>
        <v>کمینه</v>
      </c>
      <c r="R95" s="1037"/>
      <c r="S95" s="1037"/>
      <c r="T95" s="1038"/>
      <c r="U95" s="1039" t="str">
        <f>'Sheet(پت-ظروف )(فرم)'!U95</f>
        <v>بیشینه</v>
      </c>
      <c r="V95" s="1037"/>
      <c r="W95" s="1037"/>
      <c r="X95" s="1040"/>
      <c r="Y95" s="1033"/>
      <c r="Z95" s="1034"/>
      <c r="AA95" s="1035"/>
      <c r="AB95" s="1033"/>
      <c r="AC95" s="1034"/>
      <c r="AD95" s="1035"/>
      <c r="AE95" s="128"/>
      <c r="AF95" s="110"/>
      <c r="AG95" s="95"/>
    </row>
    <row r="96" spans="1:33" ht="39.950000000000003" customHeight="1" x14ac:dyDescent="0.45">
      <c r="A96" s="97"/>
      <c r="B96" s="220"/>
      <c r="C96" s="227"/>
      <c r="D96" s="776">
        <f>'Sheet(پت-ظروف )(فرم)'!D96</f>
        <v>11101</v>
      </c>
      <c r="E96" s="777"/>
      <c r="F96" s="941" t="str">
        <f>'Sheet(پت-ظروف )(فرم)'!F96</f>
        <v>وضعیت ظاهری</v>
      </c>
      <c r="G96" s="888"/>
      <c r="H96" s="888"/>
      <c r="I96" s="888"/>
      <c r="J96" s="888"/>
      <c r="K96" s="888"/>
      <c r="L96" s="889"/>
      <c r="M96" s="944" t="str">
        <f>'Sheet(پت-ظروف )(فرم)'!M96</f>
        <v>بدون واحد</v>
      </c>
      <c r="N96" s="1043"/>
      <c r="O96" s="1043"/>
      <c r="P96" s="1044"/>
      <c r="Q96" s="947" t="str">
        <f>'Sheet(پت-ظروف )(فرم)'!Q96</f>
        <v>فاقد هرگونه عیب و ایراد از جمله ترک،حباب، بلورینگی و سوختگی</v>
      </c>
      <c r="R96" s="1043"/>
      <c r="S96" s="1043"/>
      <c r="T96" s="1043"/>
      <c r="U96" s="1043"/>
      <c r="V96" s="1043"/>
      <c r="W96" s="1043"/>
      <c r="X96" s="1044"/>
      <c r="Y96" s="887" t="s">
        <v>150</v>
      </c>
      <c r="Z96" s="888"/>
      <c r="AA96" s="889"/>
      <c r="AB96" s="241" t="s">
        <v>100</v>
      </c>
      <c r="AC96" s="1045"/>
      <c r="AD96" s="77" t="str">
        <f>'Sheet(پت-ظروف )(فرم)'!AD96</f>
        <v>St-</v>
      </c>
      <c r="AE96" s="128"/>
      <c r="AF96" s="110"/>
      <c r="AG96" s="95"/>
    </row>
    <row r="97" spans="1:33" ht="39.950000000000003" customHeight="1" thickBot="1" x14ac:dyDescent="0.5">
      <c r="A97" s="97"/>
      <c r="B97" s="220"/>
      <c r="C97" s="227"/>
      <c r="D97" s="950">
        <f>'Sheet(پت-ظروف )(فرم)'!D97</f>
        <v>21102</v>
      </c>
      <c r="E97" s="951"/>
      <c r="F97" s="952" t="str">
        <f>'Sheet(پت-ظروف )(فرم)'!F97</f>
        <v>یکنواختی شفاقیت یا ماتی</v>
      </c>
      <c r="G97" s="952"/>
      <c r="H97" s="952"/>
      <c r="I97" s="952"/>
      <c r="J97" s="952"/>
      <c r="K97" s="952"/>
      <c r="L97" s="952"/>
      <c r="M97" s="953" t="str">
        <f>'Sheet(پت-ظروف )(فرم)'!M97</f>
        <v>بدون واحد</v>
      </c>
      <c r="N97" s="954"/>
      <c r="O97" s="954"/>
      <c r="P97" s="955"/>
      <c r="Q97" s="1009" t="str">
        <f>'Sheet(پت-ظروف )(فرم)'!Q97</f>
        <v>نسبت به محورتقارن قائم، شفافیت و یا ماتی یکنواخت دارد</v>
      </c>
      <c r="R97" s="1041"/>
      <c r="S97" s="1041"/>
      <c r="T97" s="1041"/>
      <c r="U97" s="1041"/>
      <c r="V97" s="1041"/>
      <c r="W97" s="1041"/>
      <c r="X97" s="1042"/>
      <c r="Y97" s="887" t="s">
        <v>150</v>
      </c>
      <c r="Z97" s="888"/>
      <c r="AA97" s="889"/>
      <c r="AB97" s="980" t="s">
        <v>99</v>
      </c>
      <c r="AC97" s="981"/>
      <c r="AD97" s="81" t="str">
        <f>'Sheet(پت-ظروف )(فرم)'!AD97</f>
        <v>St-</v>
      </c>
      <c r="AE97" s="128"/>
      <c r="AF97" s="110"/>
      <c r="AG97" s="95"/>
    </row>
    <row r="98" spans="1:33" ht="39.950000000000003" customHeight="1" thickTop="1" x14ac:dyDescent="0.45">
      <c r="A98" s="97"/>
      <c r="B98" s="220"/>
      <c r="C98" s="227"/>
      <c r="D98" s="1023">
        <f>'Sheet(پت-ظروف )(فرم)'!D98</f>
        <v>31103</v>
      </c>
      <c r="E98" s="1024"/>
      <c r="F98" s="1025" t="str">
        <f>'Sheet(پت-ظروف )(فرم)'!F98</f>
        <v>گنجایش اسمی</v>
      </c>
      <c r="G98" s="1025"/>
      <c r="H98" s="1025"/>
      <c r="I98" s="1025"/>
      <c r="J98" s="1025"/>
      <c r="K98" s="1025"/>
      <c r="L98" s="1025"/>
      <c r="M98" s="967" t="str">
        <f>'Sheet(پت-ظروف )(فرم)'!M98</f>
        <v>میلی لیتر</v>
      </c>
      <c r="N98" s="968"/>
      <c r="O98" s="968"/>
      <c r="P98" s="969"/>
      <c r="Q98" s="1026" t="str">
        <f>'Sheet(پت-ظروف )(فرم)'!Q98</f>
        <v xml:space="preserve">متناسب با مقادیر تعیین شده طبق استاندارد ملی ایران  </v>
      </c>
      <c r="R98" s="1027"/>
      <c r="S98" s="1027"/>
      <c r="T98" s="1027"/>
      <c r="U98" s="1027"/>
      <c r="V98" s="1027"/>
      <c r="W98" s="1027"/>
      <c r="X98" s="1028"/>
      <c r="Y98" s="887" t="s">
        <v>150</v>
      </c>
      <c r="Z98" s="888"/>
      <c r="AA98" s="889"/>
      <c r="AB98" s="260" t="s">
        <v>101</v>
      </c>
      <c r="AC98" s="1029"/>
      <c r="AD98" s="80" t="str">
        <f>'Sheet(پت-ظروف )(فرم)'!AD98</f>
        <v>St-</v>
      </c>
      <c r="AE98" s="128"/>
      <c r="AF98" s="110"/>
      <c r="AG98" s="95"/>
    </row>
    <row r="99" spans="1:33" ht="39.950000000000003" customHeight="1" x14ac:dyDescent="0.45">
      <c r="A99" s="97"/>
      <c r="B99" s="220"/>
      <c r="C99" s="227"/>
      <c r="D99" s="776">
        <f>'Sheet(پت-ظروف )(فرم)'!D99</f>
        <v>41104</v>
      </c>
      <c r="E99" s="777"/>
      <c r="F99" s="991" t="str">
        <f>'Sheet(پت-ظروف )(فرم)'!F99</f>
        <v>گنجایش کامل ( لب پر )</v>
      </c>
      <c r="G99" s="991"/>
      <c r="H99" s="991"/>
      <c r="I99" s="991"/>
      <c r="J99" s="991"/>
      <c r="K99" s="991"/>
      <c r="L99" s="991"/>
      <c r="M99" s="944" t="str">
        <f>'Sheet(پت-ظروف )(فرم)'!M99</f>
        <v>میلی لیتر</v>
      </c>
      <c r="N99" s="945"/>
      <c r="O99" s="945"/>
      <c r="P99" s="946"/>
      <c r="Q99" s="947" t="str">
        <f>'Sheet(پت-ظروف )(فرم)'!Q99</f>
        <v>متناسب یا گنجایش اسمی</v>
      </c>
      <c r="R99" s="1021"/>
      <c r="S99" s="1021"/>
      <c r="T99" s="1021"/>
      <c r="U99" s="1021"/>
      <c r="V99" s="1021"/>
      <c r="W99" s="1021"/>
      <c r="X99" s="1022"/>
      <c r="Y99" s="887" t="s">
        <v>150</v>
      </c>
      <c r="Z99" s="888"/>
      <c r="AA99" s="889"/>
      <c r="AB99" s="172" t="s">
        <v>101</v>
      </c>
      <c r="AC99" s="940"/>
      <c r="AD99" s="77" t="str">
        <f>'Sheet(پت-ظروف )(فرم)'!AD99</f>
        <v>St-</v>
      </c>
      <c r="AE99" s="128"/>
      <c r="AF99" s="110"/>
      <c r="AG99" s="95"/>
    </row>
    <row r="100" spans="1:33" ht="39.950000000000003" customHeight="1" thickBot="1" x14ac:dyDescent="0.5">
      <c r="A100" s="97"/>
      <c r="B100" s="220"/>
      <c r="C100" s="227"/>
      <c r="D100" s="982">
        <f>'Sheet(پت-ظروف )(فرم)'!D100</f>
        <v>51105</v>
      </c>
      <c r="E100" s="983"/>
      <c r="F100" s="984" t="str">
        <f>'Sheet(پت-ظروف )(فرم)'!F100</f>
        <v>ضخامت بطری</v>
      </c>
      <c r="G100" s="984"/>
      <c r="H100" s="984"/>
      <c r="I100" s="984"/>
      <c r="J100" s="984"/>
      <c r="K100" s="984"/>
      <c r="L100" s="984"/>
      <c r="M100" s="985" t="str">
        <f>'Sheet(پت-ظروف )(فرم)'!M100</f>
        <v>بدون واحد</v>
      </c>
      <c r="N100" s="986"/>
      <c r="O100" s="986"/>
      <c r="P100" s="987"/>
      <c r="Q100" s="988" t="str">
        <f>'Sheet(پت-ظروف )(فرم)'!Q100</f>
        <v>نسبت به محورتقارن قائم، در تمام قسمت های بطری</v>
      </c>
      <c r="R100" s="989"/>
      <c r="S100" s="989"/>
      <c r="T100" s="989"/>
      <c r="U100" s="989"/>
      <c r="V100" s="989"/>
      <c r="W100" s="989"/>
      <c r="X100" s="990"/>
      <c r="Y100" s="887" t="s">
        <v>150</v>
      </c>
      <c r="Z100" s="888"/>
      <c r="AA100" s="889"/>
      <c r="AB100" s="285" t="s">
        <v>102</v>
      </c>
      <c r="AC100" s="1020"/>
      <c r="AD100" s="79" t="str">
        <f>'Sheet(پت-ظروف )(فرم)'!AD100</f>
        <v>St-</v>
      </c>
      <c r="AE100" s="128"/>
      <c r="AF100" s="110"/>
      <c r="AG100" s="95"/>
    </row>
    <row r="101" spans="1:33" ht="39.950000000000003" customHeight="1" thickTop="1" x14ac:dyDescent="0.45">
      <c r="A101" s="97"/>
      <c r="B101" s="220"/>
      <c r="C101" s="227"/>
      <c r="D101" s="913">
        <f>'Sheet(پت-ظروف )(فرم)'!D101</f>
        <v>61106</v>
      </c>
      <c r="E101" s="914"/>
      <c r="F101" s="1015" t="str">
        <f>'Sheet(پت-ظروف )(فرم)'!F101</f>
        <v xml:space="preserve">ایستایی </v>
      </c>
      <c r="G101" s="1016"/>
      <c r="H101" s="1016"/>
      <c r="I101" s="1016"/>
      <c r="J101" s="1016"/>
      <c r="K101" s="1016"/>
      <c r="L101" s="1017"/>
      <c r="M101" s="993" t="str">
        <f>'Sheet(پت-ظروف )(فرم)'!M101</f>
        <v>بدون واحد</v>
      </c>
      <c r="N101" s="994"/>
      <c r="O101" s="994"/>
      <c r="P101" s="995"/>
      <c r="Q101" s="996" t="str">
        <f>'Sheet(پت-ظروف )(فرم)'!Q101</f>
        <v xml:space="preserve">تعادل و ایستایی کافی نسبت به سطح افق زاویه 15 درجه </v>
      </c>
      <c r="R101" s="1018"/>
      <c r="S101" s="1018"/>
      <c r="T101" s="1018"/>
      <c r="U101" s="1018"/>
      <c r="V101" s="1018"/>
      <c r="W101" s="1018"/>
      <c r="X101" s="1019"/>
      <c r="Y101" s="887" t="s">
        <v>150</v>
      </c>
      <c r="Z101" s="888"/>
      <c r="AA101" s="889"/>
      <c r="AB101" s="154" t="s">
        <v>103</v>
      </c>
      <c r="AC101" s="923"/>
      <c r="AD101" s="78" t="str">
        <f>'Sheet(پت-ظروف )(فرم)'!AD101</f>
        <v>St-</v>
      </c>
      <c r="AE101" s="128"/>
      <c r="AF101" s="110"/>
      <c r="AG101" s="95"/>
    </row>
    <row r="102" spans="1:33" ht="39.950000000000003" customHeight="1" x14ac:dyDescent="0.45">
      <c r="A102" s="97"/>
      <c r="B102" s="220"/>
      <c r="C102" s="227"/>
      <c r="D102" s="776">
        <f>'Sheet(پت-ظروف )(فرم)'!D102</f>
        <v>71107</v>
      </c>
      <c r="E102" s="777"/>
      <c r="F102" s="991" t="str">
        <f>'Sheet(پت-ظروف )(فرم)'!F102</f>
        <v>مقاومت در برابر ضربه</v>
      </c>
      <c r="G102" s="991"/>
      <c r="H102" s="991"/>
      <c r="I102" s="991"/>
      <c r="J102" s="991"/>
      <c r="K102" s="991"/>
      <c r="L102" s="991"/>
      <c r="M102" s="944" t="str">
        <f>'Sheet(پت-ظروف )(فرم)'!M102</f>
        <v>بدون واحد</v>
      </c>
      <c r="N102" s="945"/>
      <c r="O102" s="945"/>
      <c r="P102" s="946"/>
      <c r="Q102" s="947" t="str">
        <f>'Sheet(پت-ظروف )(فرم)'!Q102</f>
        <v xml:space="preserve">مقاوم در برابر ضربه و فاقد هر گونه نشت و یا تغییر شکل </v>
      </c>
      <c r="R102" s="1013"/>
      <c r="S102" s="1013"/>
      <c r="T102" s="1013"/>
      <c r="U102" s="1013"/>
      <c r="V102" s="1013"/>
      <c r="W102" s="1013"/>
      <c r="X102" s="1014"/>
      <c r="Y102" s="887" t="s">
        <v>150</v>
      </c>
      <c r="Z102" s="888"/>
      <c r="AA102" s="889"/>
      <c r="AB102" s="172" t="s">
        <v>104</v>
      </c>
      <c r="AC102" s="940"/>
      <c r="AD102" s="77" t="str">
        <f>'Sheet(پت-ظروف )(فرم)'!AD102</f>
        <v>St-</v>
      </c>
      <c r="AE102" s="128"/>
      <c r="AF102" s="110"/>
      <c r="AG102" s="95"/>
    </row>
    <row r="103" spans="1:33" ht="39.950000000000003" customHeight="1" x14ac:dyDescent="0.45">
      <c r="A103" s="97"/>
      <c r="B103" s="220"/>
      <c r="C103" s="227"/>
      <c r="D103" s="776">
        <f>'Sheet(پت-ظروف )(فرم)'!D103</f>
        <v>81108</v>
      </c>
      <c r="E103" s="777"/>
      <c r="F103" s="952" t="str">
        <f>'Sheet(پت-ظروف )(فرم)'!F103</f>
        <v>مقاومت در برابر فشار( عمودی )</v>
      </c>
      <c r="G103" s="952"/>
      <c r="H103" s="952"/>
      <c r="I103" s="952"/>
      <c r="J103" s="952"/>
      <c r="K103" s="952"/>
      <c r="L103" s="952"/>
      <c r="M103" s="953" t="str">
        <f>'Sheet(پت-ظروف )(فرم)'!M103</f>
        <v>بدون واحد</v>
      </c>
      <c r="N103" s="954"/>
      <c r="O103" s="954"/>
      <c r="P103" s="955"/>
      <c r="Q103" s="1009" t="str">
        <f>'Sheet(پت-ظروف )(فرم)'!Q103</f>
        <v xml:space="preserve">مقاوم در برابر فشار عمودی تحت 24 ساعت و فاقد هر گونه نشت و یا تغییر شکل </v>
      </c>
      <c r="R103" s="1010"/>
      <c r="S103" s="1010"/>
      <c r="T103" s="1010"/>
      <c r="U103" s="1010"/>
      <c r="V103" s="1010"/>
      <c r="W103" s="1010"/>
      <c r="X103" s="1011"/>
      <c r="Y103" s="887" t="s">
        <v>150</v>
      </c>
      <c r="Z103" s="888"/>
      <c r="AA103" s="889"/>
      <c r="AB103" s="276" t="s">
        <v>105</v>
      </c>
      <c r="AC103" s="1012"/>
      <c r="AD103" s="81" t="str">
        <f>'Sheet(پت-ظروف )(فرم)'!AD103</f>
        <v>St-</v>
      </c>
      <c r="AE103" s="128"/>
      <c r="AF103" s="110"/>
      <c r="AG103" s="95"/>
    </row>
    <row r="104" spans="1:33" ht="39.950000000000003" customHeight="1" thickBot="1" x14ac:dyDescent="0.5">
      <c r="A104" s="97"/>
      <c r="B104" s="220"/>
      <c r="C104" s="227"/>
      <c r="D104" s="950">
        <f>'Sheet(پت-ظروف )(فرم)'!D104</f>
        <v>91109</v>
      </c>
      <c r="E104" s="951"/>
      <c r="F104" s="952" t="str">
        <f>'Sheet(پت-ظروف )(فرم)'!F104</f>
        <v>مقاومت در برابر فشار داخلی</v>
      </c>
      <c r="G104" s="952"/>
      <c r="H104" s="952"/>
      <c r="I104" s="952"/>
      <c r="J104" s="952"/>
      <c r="K104" s="952"/>
      <c r="L104" s="952"/>
      <c r="M104" s="1005" t="str">
        <f>'Sheet(پت-ظروف )(فرم)'!M104</f>
        <v>کیلوگرم بر سانتی متر مربع</v>
      </c>
      <c r="N104" s="1006"/>
      <c r="O104" s="1006"/>
      <c r="P104" s="1007"/>
      <c r="Q104" s="988" t="str">
        <f>'Sheet(پت-ظروف )(فرم)'!Q104</f>
        <v>مطابق جدول استاندارد برحسب گنجایش اسمی</v>
      </c>
      <c r="R104" s="989"/>
      <c r="S104" s="989"/>
      <c r="T104" s="989"/>
      <c r="U104" s="989"/>
      <c r="V104" s="989"/>
      <c r="W104" s="989"/>
      <c r="X104" s="990"/>
      <c r="Y104" s="887" t="s">
        <v>150</v>
      </c>
      <c r="Z104" s="888"/>
      <c r="AA104" s="889"/>
      <c r="AB104" s="144" t="s">
        <v>106</v>
      </c>
      <c r="AC104" s="1008"/>
      <c r="AD104" s="79" t="str">
        <f>'Sheet(پت-ظروف )(فرم)'!AD104</f>
        <v>St-</v>
      </c>
      <c r="AE104" s="128"/>
      <c r="AF104" s="110"/>
      <c r="AG104" s="95"/>
    </row>
    <row r="105" spans="1:33" ht="39.950000000000003" customHeight="1" thickTop="1" thickBot="1" x14ac:dyDescent="0.5">
      <c r="A105" s="97"/>
      <c r="B105" s="220"/>
      <c r="C105" s="227"/>
      <c r="D105" s="924">
        <f>'Sheet(پت-ظروف )(فرم)'!D105</f>
        <v>101110</v>
      </c>
      <c r="E105" s="925"/>
      <c r="F105" s="926" t="str">
        <f>'Sheet(پت-ظروف )(فرم)'!F105</f>
        <v xml:space="preserve">سازگاری بطری و محتوی </v>
      </c>
      <c r="G105" s="926"/>
      <c r="H105" s="926"/>
      <c r="I105" s="926"/>
      <c r="J105" s="926"/>
      <c r="K105" s="926"/>
      <c r="L105" s="926"/>
      <c r="M105" s="999" t="str">
        <f>'Sheet(پت-ظروف )(فرم)'!M105</f>
        <v>بدون واحد</v>
      </c>
      <c r="N105" s="1000"/>
      <c r="O105" s="1000"/>
      <c r="P105" s="1001"/>
      <c r="Q105" s="1002" t="str">
        <f>'Sheet(پت-ظروف )(فرم)'!Q105</f>
        <v>بی اثر بودن بطری و محتوی بر یکدیگر</v>
      </c>
      <c r="R105" s="1003"/>
      <c r="S105" s="1003"/>
      <c r="T105" s="1003"/>
      <c r="U105" s="1003"/>
      <c r="V105" s="1003"/>
      <c r="W105" s="1003"/>
      <c r="X105" s="1004"/>
      <c r="Y105" s="887" t="s">
        <v>150</v>
      </c>
      <c r="Z105" s="888"/>
      <c r="AA105" s="889"/>
      <c r="AB105" s="911" t="s">
        <v>107</v>
      </c>
      <c r="AC105" s="912"/>
      <c r="AD105" s="84" t="str">
        <f>'Sheet(پت-ظروف )(فرم)'!AD105</f>
        <v>St-</v>
      </c>
      <c r="AE105" s="128"/>
      <c r="AF105" s="110"/>
      <c r="AG105" s="95"/>
    </row>
    <row r="106" spans="1:33" ht="39.950000000000003" customHeight="1" thickTop="1" x14ac:dyDescent="0.45">
      <c r="A106" s="97"/>
      <c r="B106" s="220"/>
      <c r="C106" s="227"/>
      <c r="D106" s="913">
        <f>'Sheet(پت-ظروف )(فرم)'!D106</f>
        <v>111111</v>
      </c>
      <c r="E106" s="914"/>
      <c r="F106" s="992" t="str">
        <f>'Sheet(پت-ظروف )(فرم)'!F106</f>
        <v>دربندی ( دهانه بطری )</v>
      </c>
      <c r="G106" s="992"/>
      <c r="H106" s="992"/>
      <c r="I106" s="992"/>
      <c r="J106" s="992"/>
      <c r="K106" s="992"/>
      <c r="L106" s="992"/>
      <c r="M106" s="993" t="str">
        <f>'Sheet(پت-ظروف )(فرم)'!M106</f>
        <v>بدون واحد</v>
      </c>
      <c r="N106" s="994"/>
      <c r="O106" s="994"/>
      <c r="P106" s="995"/>
      <c r="Q106" s="996" t="str">
        <f>'Sheet(پت-ظروف )(فرم)'!Q106</f>
        <v>سختی و استحکام کافی برخوردار باشد</v>
      </c>
      <c r="R106" s="997"/>
      <c r="S106" s="997"/>
      <c r="T106" s="997"/>
      <c r="U106" s="997"/>
      <c r="V106" s="997"/>
      <c r="W106" s="997"/>
      <c r="X106" s="998"/>
      <c r="Y106" s="887" t="s">
        <v>150</v>
      </c>
      <c r="Z106" s="888"/>
      <c r="AA106" s="889"/>
      <c r="AB106" s="154" t="s">
        <v>108</v>
      </c>
      <c r="AC106" s="923"/>
      <c r="AD106" s="78" t="str">
        <f>'Sheet(پت-ظروف )(فرم)'!AD106</f>
        <v>St-</v>
      </c>
      <c r="AE106" s="128"/>
      <c r="AF106" s="110"/>
      <c r="AG106" s="95"/>
    </row>
    <row r="107" spans="1:33" ht="39.950000000000003" customHeight="1" x14ac:dyDescent="0.45">
      <c r="A107" s="97"/>
      <c r="B107" s="73"/>
      <c r="C107" s="70"/>
      <c r="D107" s="776">
        <f>'Sheet(پت-ظروف )(فرم)'!D107</f>
        <v>121112</v>
      </c>
      <c r="E107" s="777"/>
      <c r="F107" s="991" t="str">
        <f>'Sheet(پت-ظروف )(فرم)'!F107</f>
        <v>دربندی ( لبه دهانه و سطوح رزوه ها )</v>
      </c>
      <c r="G107" s="991"/>
      <c r="H107" s="991"/>
      <c r="I107" s="991"/>
      <c r="J107" s="991"/>
      <c r="K107" s="991"/>
      <c r="L107" s="991"/>
      <c r="M107" s="944" t="str">
        <f>'Sheet(پت-ظروف )(فرم)'!M107</f>
        <v>بدون واحد</v>
      </c>
      <c r="N107" s="945"/>
      <c r="O107" s="945"/>
      <c r="P107" s="946"/>
      <c r="Q107" s="947" t="str">
        <f>'Sheet(پت-ظروف )(فرم)'!Q107</f>
        <v>صافی و یکنواختی کافی برخواردار باشد</v>
      </c>
      <c r="R107" s="948"/>
      <c r="S107" s="948"/>
      <c r="T107" s="948"/>
      <c r="U107" s="948"/>
      <c r="V107" s="948"/>
      <c r="W107" s="948"/>
      <c r="X107" s="949"/>
      <c r="Y107" s="887" t="s">
        <v>150</v>
      </c>
      <c r="Z107" s="888"/>
      <c r="AA107" s="889"/>
      <c r="AB107" s="172" t="s">
        <v>108</v>
      </c>
      <c r="AC107" s="940"/>
      <c r="AD107" s="77" t="str">
        <f>'Sheet(پت-ظروف )(فرم)'!AD107</f>
        <v>St-</v>
      </c>
      <c r="AE107" s="70"/>
      <c r="AF107" s="74"/>
      <c r="AG107" s="95"/>
    </row>
    <row r="108" spans="1:33" ht="43.35" customHeight="1" x14ac:dyDescent="0.2">
      <c r="A108" s="97"/>
      <c r="B108" s="66"/>
      <c r="C108" s="211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3"/>
      <c r="AF108" s="67"/>
      <c r="AG108" s="95"/>
    </row>
    <row r="109" spans="1:33" ht="4.5" customHeight="1" thickBot="1" x14ac:dyDescent="0.25">
      <c r="A109" s="97"/>
      <c r="B109" s="214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6"/>
      <c r="AG109" s="95"/>
    </row>
    <row r="110" spans="1:33" ht="15" customHeight="1" x14ac:dyDescent="0.2">
      <c r="A110" s="97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</row>
    <row r="111" spans="1:33" ht="20.100000000000001" hidden="1" customHeight="1" x14ac:dyDescent="0.2">
      <c r="A111" s="69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</row>
    <row r="112" spans="1:33" ht="20.100000000000001" hidden="1" customHeight="1" x14ac:dyDescent="0.2">
      <c r="A112" s="69"/>
      <c r="B112" s="70"/>
      <c r="C112" s="70"/>
      <c r="D112" s="70"/>
      <c r="E112" s="70"/>
      <c r="F112" s="70"/>
      <c r="G112" s="884" t="s">
        <v>150</v>
      </c>
      <c r="H112" s="885"/>
      <c r="I112" s="885"/>
      <c r="J112" s="886"/>
      <c r="K112" s="886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</row>
    <row r="113" spans="1:33" ht="20.100000000000001" hidden="1" customHeight="1" x14ac:dyDescent="0.2">
      <c r="A113" s="69"/>
      <c r="B113" s="70"/>
      <c r="C113" s="70"/>
      <c r="D113" s="70"/>
      <c r="E113" s="70"/>
      <c r="F113" s="70"/>
      <c r="G113" s="886"/>
      <c r="H113" s="886"/>
      <c r="I113" s="886"/>
      <c r="J113" s="886"/>
      <c r="K113" s="886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</row>
    <row r="114" spans="1:33" ht="20.100000000000001" hidden="1" customHeight="1" x14ac:dyDescent="0.2">
      <c r="A114" s="69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</row>
    <row r="115" spans="1:33" ht="20.100000000000001" hidden="1" customHeight="1" x14ac:dyDescent="0.2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</row>
    <row r="116" spans="1:33" ht="15" customHeight="1" thickBot="1" x14ac:dyDescent="0.2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ht="4.5" customHeight="1" x14ac:dyDescent="0.2">
      <c r="A117" s="97"/>
      <c r="B117" s="217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9"/>
      <c r="AG117" s="95"/>
    </row>
    <row r="118" spans="1:33" ht="15.95" customHeight="1" x14ac:dyDescent="0.2">
      <c r="A118" s="97"/>
      <c r="B118" s="220"/>
      <c r="C118" s="221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5"/>
      <c r="X118" s="225"/>
      <c r="Y118" s="225"/>
      <c r="Z118" s="225"/>
      <c r="AA118" s="225"/>
      <c r="AB118" s="225"/>
      <c r="AC118" s="225"/>
      <c r="AD118" s="225"/>
      <c r="AE118" s="226"/>
      <c r="AF118" s="110"/>
      <c r="AG118" s="95"/>
    </row>
    <row r="119" spans="1:33" ht="15.95" customHeight="1" x14ac:dyDescent="0.2">
      <c r="A119" s="97"/>
      <c r="B119" s="220"/>
      <c r="C119" s="223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95"/>
      <c r="X119" s="95"/>
      <c r="Y119" s="95"/>
      <c r="Z119" s="95"/>
      <c r="AA119" s="95"/>
      <c r="AB119" s="95"/>
      <c r="AC119" s="95"/>
      <c r="AD119" s="95"/>
      <c r="AE119" s="227"/>
      <c r="AF119" s="110"/>
      <c r="AG119" s="95"/>
    </row>
    <row r="120" spans="1:33" ht="15.95" customHeight="1" x14ac:dyDescent="0.2">
      <c r="A120" s="97"/>
      <c r="B120" s="220"/>
      <c r="C120" s="223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95"/>
      <c r="X120" s="95"/>
      <c r="Y120" s="95"/>
      <c r="Z120" s="95"/>
      <c r="AA120" s="95"/>
      <c r="AB120" s="95"/>
      <c r="AC120" s="95"/>
      <c r="AD120" s="95"/>
      <c r="AE120" s="227"/>
      <c r="AF120" s="110"/>
      <c r="AG120" s="95"/>
    </row>
    <row r="121" spans="1:33" ht="15.95" customHeight="1" x14ac:dyDescent="0.2">
      <c r="A121" s="97"/>
      <c r="B121" s="220"/>
      <c r="C121" s="223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95"/>
      <c r="X121" s="95"/>
      <c r="Y121" s="95"/>
      <c r="Z121" s="95"/>
      <c r="AA121" s="95"/>
      <c r="AB121" s="95"/>
      <c r="AC121" s="95"/>
      <c r="AD121" s="95"/>
      <c r="AE121" s="227"/>
      <c r="AF121" s="110"/>
      <c r="AG121" s="95"/>
    </row>
    <row r="122" spans="1:33" ht="15.95" customHeight="1" x14ac:dyDescent="0.2">
      <c r="A122" s="97"/>
      <c r="B122" s="220"/>
      <c r="C122" s="223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95"/>
      <c r="X122" s="95"/>
      <c r="Y122" s="95"/>
      <c r="Z122" s="95"/>
      <c r="AA122" s="95"/>
      <c r="AB122" s="95"/>
      <c r="AC122" s="95"/>
      <c r="AD122" s="95"/>
      <c r="AE122" s="227"/>
      <c r="AF122" s="110"/>
      <c r="AG122" s="95"/>
    </row>
    <row r="123" spans="1:33" ht="15.95" customHeight="1" x14ac:dyDescent="0.2">
      <c r="A123" s="97"/>
      <c r="B123" s="220"/>
      <c r="C123" s="223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899" t="str">
        <f>W8</f>
        <v>کد مدرک :</v>
      </c>
      <c r="X123" s="899"/>
      <c r="Y123" s="899"/>
      <c r="Z123" s="112" t="str">
        <f>Z8</f>
        <v>SP- Pr- 1395- 0023</v>
      </c>
      <c r="AA123" s="497"/>
      <c r="AB123" s="497"/>
      <c r="AC123" s="497"/>
      <c r="AD123" s="497"/>
      <c r="AE123" s="498"/>
      <c r="AF123" s="110"/>
      <c r="AG123" s="95"/>
    </row>
    <row r="124" spans="1:33" ht="15.95" customHeight="1" x14ac:dyDescent="0.2">
      <c r="A124" s="97"/>
      <c r="B124" s="220"/>
      <c r="C124" s="223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899"/>
      <c r="X124" s="899"/>
      <c r="Y124" s="899"/>
      <c r="Z124" s="499"/>
      <c r="AA124" s="497"/>
      <c r="AB124" s="497"/>
      <c r="AC124" s="497"/>
      <c r="AD124" s="497"/>
      <c r="AE124" s="498"/>
      <c r="AF124" s="110"/>
      <c r="AG124" s="95"/>
    </row>
    <row r="125" spans="1:33" ht="20.100000000000001" customHeight="1" x14ac:dyDescent="0.2">
      <c r="A125" s="97"/>
      <c r="B125" s="220"/>
      <c r="C125" s="900" t="str">
        <f>C10</f>
        <v>سازمان غذا و دارو</v>
      </c>
      <c r="D125" s="901"/>
      <c r="E125" s="901"/>
      <c r="F125" s="901"/>
      <c r="G125" s="901"/>
      <c r="H125" s="901"/>
      <c r="I125" s="901"/>
      <c r="J125" s="901"/>
      <c r="K125" s="901"/>
      <c r="L125" s="901"/>
      <c r="M125" s="901"/>
      <c r="N125" s="901"/>
      <c r="O125" s="901"/>
      <c r="P125" s="901"/>
      <c r="Q125" s="901"/>
      <c r="R125" s="901"/>
      <c r="S125" s="901"/>
      <c r="T125" s="901"/>
      <c r="U125" s="901"/>
      <c r="V125" s="901"/>
      <c r="W125" s="901"/>
      <c r="X125" s="901"/>
      <c r="Y125" s="901"/>
      <c r="Z125" s="901"/>
      <c r="AA125" s="901"/>
      <c r="AB125" s="901"/>
      <c r="AC125" s="901"/>
      <c r="AD125" s="902"/>
      <c r="AE125" s="903"/>
      <c r="AF125" s="110"/>
      <c r="AG125" s="95"/>
    </row>
    <row r="126" spans="1:33" ht="20.100000000000001" customHeight="1" x14ac:dyDescent="0.55000000000000004">
      <c r="A126" s="97"/>
      <c r="B126" s="220"/>
      <c r="C126" s="661" t="str">
        <f>C11</f>
        <v>اداره کل نظارت و ارزیابی فرآورده های خوراکی و آشامیدنی،آرایشی و بهداشتی</v>
      </c>
      <c r="D126" s="662"/>
      <c r="E126" s="662"/>
      <c r="F126" s="662"/>
      <c r="G126" s="662"/>
      <c r="H126" s="662"/>
      <c r="I126" s="662"/>
      <c r="J126" s="662"/>
      <c r="K126" s="662"/>
      <c r="L126" s="662"/>
      <c r="M126" s="662"/>
      <c r="N126" s="662"/>
      <c r="O126" s="662"/>
      <c r="P126" s="662"/>
      <c r="Q126" s="662"/>
      <c r="R126" s="662"/>
      <c r="S126" s="662"/>
      <c r="T126" s="662"/>
      <c r="U126" s="662"/>
      <c r="V126" s="662"/>
      <c r="W126" s="662"/>
      <c r="X126" s="662"/>
      <c r="Y126" s="662"/>
      <c r="Z126" s="662"/>
      <c r="AA126" s="662"/>
      <c r="AB126" s="662"/>
      <c r="AC126" s="662"/>
      <c r="AD126" s="663"/>
      <c r="AE126" s="663"/>
      <c r="AF126" s="110"/>
      <c r="AG126" s="95"/>
    </row>
    <row r="127" spans="1:33" ht="20.100000000000001" customHeight="1" x14ac:dyDescent="0.55000000000000004">
      <c r="A127" s="97"/>
      <c r="B127" s="220"/>
      <c r="C127" s="664" t="str">
        <f>C12</f>
        <v>دستورالعمل اجرایی نحوه صدور،اصلاح و تمدید پروانه بهداشتی ساخت فرآورده های خوراکی، آشامیدنی، آرایشی و بهداشتی</v>
      </c>
      <c r="D127" s="662"/>
      <c r="E127" s="662"/>
      <c r="F127" s="662"/>
      <c r="G127" s="662"/>
      <c r="H127" s="662"/>
      <c r="I127" s="662"/>
      <c r="J127" s="662"/>
      <c r="K127" s="662"/>
      <c r="L127" s="662"/>
      <c r="M127" s="662"/>
      <c r="N127" s="662"/>
      <c r="O127" s="662"/>
      <c r="P127" s="662"/>
      <c r="Q127" s="662"/>
      <c r="R127" s="662"/>
      <c r="S127" s="662"/>
      <c r="T127" s="662"/>
      <c r="U127" s="662"/>
      <c r="V127" s="662"/>
      <c r="W127" s="662"/>
      <c r="X127" s="662"/>
      <c r="Y127" s="662"/>
      <c r="Z127" s="662"/>
      <c r="AA127" s="662"/>
      <c r="AB127" s="662"/>
      <c r="AC127" s="662"/>
      <c r="AD127" s="663"/>
      <c r="AE127" s="663"/>
      <c r="AF127" s="110"/>
      <c r="AG127" s="95"/>
    </row>
    <row r="128" spans="1:33" ht="4.5" customHeight="1" thickBot="1" x14ac:dyDescent="0.25">
      <c r="A128" s="97"/>
      <c r="B128" s="220"/>
      <c r="C128" s="70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70"/>
      <c r="AF128" s="110"/>
      <c r="AG128" s="95"/>
    </row>
    <row r="129" spans="1:33" ht="27" customHeight="1" x14ac:dyDescent="0.2">
      <c r="A129" s="97"/>
      <c r="B129" s="220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6"/>
      <c r="AF129" s="110"/>
      <c r="AG129" s="95"/>
    </row>
    <row r="130" spans="1:33" ht="24.95" customHeight="1" x14ac:dyDescent="0.55000000000000004">
      <c r="A130" s="97"/>
      <c r="B130" s="220"/>
      <c r="C130" s="127"/>
      <c r="D130" s="851" t="str">
        <f>'Sheet(پت-ظروف )(فرم)'!D135</f>
        <v>رديف</v>
      </c>
      <c r="E130" s="852"/>
      <c r="F130" s="851" t="str">
        <f>'Sheet(پت-ظروف )(فرم)'!F135</f>
        <v>ویژگی</v>
      </c>
      <c r="G130" s="852"/>
      <c r="H130" s="852"/>
      <c r="I130" s="852"/>
      <c r="J130" s="852"/>
      <c r="K130" s="852"/>
      <c r="L130" s="852"/>
      <c r="M130" s="872" t="str">
        <f>'Sheet(پت-ظروف )(فرم)'!M135</f>
        <v>واحد سنجش</v>
      </c>
      <c r="N130" s="873"/>
      <c r="O130" s="873"/>
      <c r="P130" s="874"/>
      <c r="Q130" s="878" t="str">
        <f>'Sheet(پت-ظروف )(فرم)'!Q135</f>
        <v>محدوده قابل قبول</v>
      </c>
      <c r="R130" s="873"/>
      <c r="S130" s="873"/>
      <c r="T130" s="873"/>
      <c r="U130" s="873"/>
      <c r="V130" s="873"/>
      <c r="W130" s="873"/>
      <c r="X130" s="874"/>
      <c r="Y130" s="854" t="str">
        <f>'Sheet(پت-ظروف )(فرم)'!Y135</f>
        <v>نتیجه آزمون</v>
      </c>
      <c r="Z130" s="852"/>
      <c r="AA130" s="852"/>
      <c r="AB130" s="854" t="str">
        <f>'Sheet(پت-ظروف )(فرم)'!AB135</f>
        <v>روش آزمون</v>
      </c>
      <c r="AC130" s="852"/>
      <c r="AD130" s="852"/>
      <c r="AE130" s="234"/>
      <c r="AF130" s="110"/>
      <c r="AG130" s="95"/>
    </row>
    <row r="131" spans="1:33" ht="24.95" customHeight="1" x14ac:dyDescent="0.55000000000000004">
      <c r="A131" s="97"/>
      <c r="B131" s="220"/>
      <c r="C131" s="128"/>
      <c r="D131" s="853"/>
      <c r="E131" s="852"/>
      <c r="F131" s="852"/>
      <c r="G131" s="852"/>
      <c r="H131" s="852"/>
      <c r="I131" s="852"/>
      <c r="J131" s="852"/>
      <c r="K131" s="852"/>
      <c r="L131" s="852"/>
      <c r="M131" s="875"/>
      <c r="N131" s="876"/>
      <c r="O131" s="876"/>
      <c r="P131" s="877"/>
      <c r="Q131" s="879" t="str">
        <f>'Sheet(پت-ظروف )(فرم)'!Q136</f>
        <v>کمینه</v>
      </c>
      <c r="R131" s="880"/>
      <c r="S131" s="880"/>
      <c r="T131" s="880"/>
      <c r="U131" s="881" t="str">
        <f>'Sheet(پت-ظروف )(فرم)'!U136</f>
        <v>بیشینه</v>
      </c>
      <c r="V131" s="880"/>
      <c r="W131" s="880"/>
      <c r="X131" s="882"/>
      <c r="Y131" s="852"/>
      <c r="Z131" s="852"/>
      <c r="AA131" s="852"/>
      <c r="AB131" s="855"/>
      <c r="AC131" s="855"/>
      <c r="AD131" s="855"/>
      <c r="AE131" s="227"/>
      <c r="AF131" s="110"/>
      <c r="AG131" s="95"/>
    </row>
    <row r="132" spans="1:33" ht="39.950000000000003" customHeight="1" x14ac:dyDescent="0.45">
      <c r="A132" s="97"/>
      <c r="B132" s="220"/>
      <c r="C132" s="128"/>
      <c r="D132" s="776">
        <f>'Sheet(پت-ظروف )(فرم)'!D137</f>
        <v>131113</v>
      </c>
      <c r="E132" s="777"/>
      <c r="F132" s="941" t="str">
        <f>'Sheet(پت-ظروف )(فرم)'!F137</f>
        <v xml:space="preserve">دربندی ( درب بطری ) </v>
      </c>
      <c r="G132" s="942"/>
      <c r="H132" s="942"/>
      <c r="I132" s="942"/>
      <c r="J132" s="942"/>
      <c r="K132" s="942"/>
      <c r="L132" s="943"/>
      <c r="M132" s="944" t="str">
        <f>'Sheet(پت-ظروف )(فرم)'!M137</f>
        <v>بدون واحد</v>
      </c>
      <c r="N132" s="945"/>
      <c r="O132" s="945"/>
      <c r="P132" s="946"/>
      <c r="Q132" s="947" t="str">
        <f>'Sheet(پت-ظروف )(فرم)'!Q137</f>
        <v>دارای حلقه اطمینان ( پلمپ )</v>
      </c>
      <c r="R132" s="948"/>
      <c r="S132" s="948"/>
      <c r="T132" s="948"/>
      <c r="U132" s="948"/>
      <c r="V132" s="948"/>
      <c r="W132" s="948"/>
      <c r="X132" s="949"/>
      <c r="Y132" s="887" t="s">
        <v>150</v>
      </c>
      <c r="Z132" s="888"/>
      <c r="AA132" s="889"/>
      <c r="AB132" s="172" t="s">
        <v>109</v>
      </c>
      <c r="AC132" s="940"/>
      <c r="AD132" s="77" t="str">
        <f>'Sheet(پت-ظروف )(فرم)'!AD137</f>
        <v>St-</v>
      </c>
      <c r="AE132" s="227"/>
      <c r="AF132" s="110"/>
      <c r="AG132" s="95"/>
    </row>
    <row r="133" spans="1:33" ht="39.950000000000003" customHeight="1" thickBot="1" x14ac:dyDescent="0.5">
      <c r="A133" s="97"/>
      <c r="B133" s="220"/>
      <c r="C133" s="128"/>
      <c r="D133" s="982">
        <f>'Sheet(پت-ظروف )(فرم)'!D138</f>
        <v>141114</v>
      </c>
      <c r="E133" s="983"/>
      <c r="F133" s="984" t="str">
        <f>'Sheet(پت-ظروف )(فرم)'!F138</f>
        <v>دربندی ( عدم نشت )</v>
      </c>
      <c r="G133" s="984"/>
      <c r="H133" s="984"/>
      <c r="I133" s="984"/>
      <c r="J133" s="984"/>
      <c r="K133" s="984"/>
      <c r="L133" s="984"/>
      <c r="M133" s="985" t="str">
        <f>'Sheet(پت-ظروف )(فرم)'!M138</f>
        <v>بدون واحد</v>
      </c>
      <c r="N133" s="986"/>
      <c r="O133" s="986"/>
      <c r="P133" s="987"/>
      <c r="Q133" s="988" t="str">
        <f>'Sheet(پت-ظروف )(فرم)'!Q138</f>
        <v xml:space="preserve">عدم نشتی </v>
      </c>
      <c r="R133" s="989"/>
      <c r="S133" s="989"/>
      <c r="T133" s="989"/>
      <c r="U133" s="989"/>
      <c r="V133" s="989"/>
      <c r="W133" s="989"/>
      <c r="X133" s="990"/>
      <c r="Y133" s="887" t="s">
        <v>150</v>
      </c>
      <c r="Z133" s="888"/>
      <c r="AA133" s="889"/>
      <c r="AB133" s="172" t="s">
        <v>109</v>
      </c>
      <c r="AC133" s="940"/>
      <c r="AD133" s="79" t="str">
        <f>'Sheet(پت-ظروف )(فرم)'!AD138</f>
        <v>St-</v>
      </c>
      <c r="AE133" s="227"/>
      <c r="AF133" s="110"/>
      <c r="AG133" s="95"/>
    </row>
    <row r="134" spans="1:33" ht="39.950000000000003" customHeight="1" thickTop="1" thickBot="1" x14ac:dyDescent="0.5">
      <c r="A134" s="97"/>
      <c r="B134" s="220"/>
      <c r="C134" s="128"/>
      <c r="D134" s="913">
        <f>'Sheet(پت-ظروف )(فرم)'!D139</f>
        <v>151601</v>
      </c>
      <c r="E134" s="914"/>
      <c r="F134" s="963" t="str">
        <f>'Sheet(پت-ظروف )(فرم)'!F139</f>
        <v xml:space="preserve">جرم بطری </v>
      </c>
      <c r="G134" s="964"/>
      <c r="H134" s="964"/>
      <c r="I134" s="964"/>
      <c r="J134" s="965"/>
      <c r="K134" s="965"/>
      <c r="L134" s="966"/>
      <c r="M134" s="967" t="str">
        <f>'Sheet(پت-ظروف )(فرم)'!M139</f>
        <v>گرم</v>
      </c>
      <c r="N134" s="968"/>
      <c r="O134" s="968"/>
      <c r="P134" s="969"/>
      <c r="Q134" s="970">
        <f t="shared" ref="Q134:U134" si="4">Q135</f>
        <v>0</v>
      </c>
      <c r="R134" s="971"/>
      <c r="S134" s="972"/>
      <c r="T134" s="972"/>
      <c r="U134" s="973">
        <f t="shared" si="4"/>
        <v>0</v>
      </c>
      <c r="V134" s="974"/>
      <c r="W134" s="974"/>
      <c r="X134" s="975"/>
      <c r="Y134" s="976"/>
      <c r="Z134" s="977"/>
      <c r="AA134" s="978"/>
      <c r="AB134" s="239" t="s">
        <v>110</v>
      </c>
      <c r="AC134" s="979"/>
      <c r="AD134" s="82" t="str">
        <f>'Sheet(پت-ظروف )(فرم)'!AD139</f>
        <v>St-</v>
      </c>
      <c r="AE134" s="227"/>
      <c r="AF134" s="110"/>
      <c r="AG134" s="95"/>
    </row>
    <row r="135" spans="1:33" ht="39.950000000000003" hidden="1" customHeight="1" x14ac:dyDescent="0.45">
      <c r="A135" s="97"/>
      <c r="B135" s="220"/>
      <c r="C135" s="128"/>
      <c r="D135" s="950">
        <f>'Sheet(پت-ظروف )(فرم)'!D140</f>
        <v>0</v>
      </c>
      <c r="E135" s="951"/>
      <c r="F135" s="952">
        <f>'Sheet(پت-ظروف )(فرم)'!F140</f>
        <v>30</v>
      </c>
      <c r="G135" s="952"/>
      <c r="H135" s="952"/>
      <c r="I135" s="952"/>
      <c r="J135" s="952"/>
      <c r="K135" s="952"/>
      <c r="L135" s="952"/>
      <c r="M135" s="953">
        <f>'Sheet(پت-ظروف )(فرم)'!M140</f>
        <v>40</v>
      </c>
      <c r="N135" s="954"/>
      <c r="O135" s="954"/>
      <c r="P135" s="955"/>
      <c r="Q135" s="956">
        <f>IF(AND(Y134&gt;0,Y134&lt;F135),(Y134-0.3),IF(AND(Y134&gt;0,Y134&gt;=F135),(Y134-0.4),0))</f>
        <v>0</v>
      </c>
      <c r="R135" s="957"/>
      <c r="S135" s="958"/>
      <c r="T135" s="958"/>
      <c r="U135" s="957">
        <f>IF(AND(Y134&gt;0,Y134&lt;F135),(Y134+0.3),IF(AND(Y134&gt;0,Y134&gt;=F135),(Y134+0.4),0))</f>
        <v>0</v>
      </c>
      <c r="V135" s="959"/>
      <c r="W135" s="959"/>
      <c r="X135" s="960"/>
      <c r="Y135" s="961"/>
      <c r="Z135" s="962"/>
      <c r="AA135" s="962"/>
      <c r="AB135" s="980" t="s">
        <v>110</v>
      </c>
      <c r="AC135" s="981"/>
      <c r="AD135" s="81" t="str">
        <f>'Sheet(پت-ظروف )(فرم)'!AD140</f>
        <v>St-</v>
      </c>
      <c r="AE135" s="227"/>
      <c r="AF135" s="110"/>
      <c r="AG135" s="95"/>
    </row>
    <row r="136" spans="1:33" ht="39.950000000000003" customHeight="1" thickTop="1" thickBot="1" x14ac:dyDescent="0.5">
      <c r="A136" s="97"/>
      <c r="B136" s="220"/>
      <c r="C136" s="128"/>
      <c r="D136" s="924">
        <f>'Sheet(پت-ظروف )(فرم)'!D141</f>
        <v>161602</v>
      </c>
      <c r="E136" s="925"/>
      <c r="F136" s="926" t="str">
        <f>'Sheet(پت-ظروف )(فرم)'!F141</f>
        <v>مهاجرت عمومی مواد</v>
      </c>
      <c r="G136" s="926"/>
      <c r="H136" s="926"/>
      <c r="I136" s="926"/>
      <c r="J136" s="926"/>
      <c r="K136" s="926"/>
      <c r="L136" s="926"/>
      <c r="M136" s="927" t="str">
        <f>'Sheet(پت-ظروف )(فرم)'!M141</f>
        <v xml:space="preserve">میلی گرم بر دسی متر مربع </v>
      </c>
      <c r="N136" s="928"/>
      <c r="O136" s="928"/>
      <c r="P136" s="929"/>
      <c r="Q136" s="930">
        <f>'Sheet(پت-ظروف )(فرم)'!Q141</f>
        <v>0</v>
      </c>
      <c r="R136" s="931"/>
      <c r="S136" s="932"/>
      <c r="T136" s="932"/>
      <c r="U136" s="931">
        <f>'Sheet(پت-ظروف )(فرم)'!U141</f>
        <v>10</v>
      </c>
      <c r="V136" s="931"/>
      <c r="W136" s="932"/>
      <c r="X136" s="933"/>
      <c r="Y136" s="934"/>
      <c r="Z136" s="935"/>
      <c r="AA136" s="936"/>
      <c r="AB136" s="911" t="s">
        <v>111</v>
      </c>
      <c r="AC136" s="912"/>
      <c r="AD136" s="84" t="str">
        <f>'Sheet(پت-ظروف )(فرم)'!AD141</f>
        <v>St-</v>
      </c>
      <c r="AE136" s="227"/>
      <c r="AF136" s="110"/>
      <c r="AG136" s="95"/>
    </row>
    <row r="137" spans="1:33" ht="39.950000000000003" customHeight="1" thickTop="1" x14ac:dyDescent="0.45">
      <c r="A137" s="97"/>
      <c r="B137" s="220"/>
      <c r="C137" s="128"/>
      <c r="D137" s="913">
        <f>'Sheet(پت-ظروف )(فرم)'!D142</f>
        <v>179101</v>
      </c>
      <c r="E137" s="914"/>
      <c r="F137" s="915" t="str">
        <f>'Sheet(پت-ظروف )(فرم)'!F142</f>
        <v>نشانه گذاری</v>
      </c>
      <c r="G137" s="915"/>
      <c r="H137" s="915"/>
      <c r="I137" s="915"/>
      <c r="J137" s="915"/>
      <c r="K137" s="915"/>
      <c r="L137" s="915"/>
      <c r="M137" s="916" t="str">
        <f>'Sheet(پت-ظروف )(فرم)'!M142</f>
        <v>بدون واحد</v>
      </c>
      <c r="N137" s="917"/>
      <c r="O137" s="917"/>
      <c r="P137" s="918"/>
      <c r="Q137" s="919" t="str">
        <f>'Sheet(پت-ظروف )(فرم)'!Q142</f>
        <v>مطابق استاندارد</v>
      </c>
      <c r="R137" s="917"/>
      <c r="S137" s="917"/>
      <c r="T137" s="917"/>
      <c r="U137" s="917"/>
      <c r="V137" s="917"/>
      <c r="W137" s="917"/>
      <c r="X137" s="918"/>
      <c r="Y137" s="920" t="s">
        <v>32</v>
      </c>
      <c r="Z137" s="921"/>
      <c r="AA137" s="922"/>
      <c r="AB137" s="154" t="s">
        <v>118</v>
      </c>
      <c r="AC137" s="923"/>
      <c r="AD137" s="78" t="str">
        <f>'Sheet(پت-ظروف )(فرم)'!AD142</f>
        <v>St-</v>
      </c>
      <c r="AE137" s="227"/>
      <c r="AF137" s="110"/>
      <c r="AG137" s="95"/>
    </row>
    <row r="138" spans="1:33" ht="30" customHeight="1" x14ac:dyDescent="0.55000000000000004">
      <c r="A138" s="97"/>
      <c r="B138" s="220"/>
      <c r="C138" s="128"/>
      <c r="D138" s="646" t="str">
        <f>'Sheet(پت-ظروف )(فرم)'!D143</f>
        <v xml:space="preserve">نام و شماره یا شماره های ضوابط و مقررات ملی / بین المللی بهداشتی (مورد تایید سازمان غذا و دارو) مورد استناد در تهیه فرآورده :   </v>
      </c>
      <c r="E138" s="904"/>
      <c r="F138" s="904"/>
      <c r="G138" s="904"/>
      <c r="H138" s="904"/>
      <c r="I138" s="904"/>
      <c r="J138" s="904"/>
      <c r="K138" s="904"/>
      <c r="L138" s="904"/>
      <c r="M138" s="904"/>
      <c r="N138" s="904"/>
      <c r="O138" s="904"/>
      <c r="P138" s="904"/>
      <c r="Q138" s="904"/>
      <c r="R138" s="904"/>
      <c r="S138" s="904"/>
      <c r="T138" s="904"/>
      <c r="U138" s="904"/>
      <c r="V138" s="904"/>
      <c r="W138" s="904"/>
      <c r="X138" s="904"/>
      <c r="Y138" s="904"/>
      <c r="Z138" s="904"/>
      <c r="AA138" s="904"/>
      <c r="AB138" s="904"/>
      <c r="AC138" s="904"/>
      <c r="AD138" s="904"/>
      <c r="AE138" s="227"/>
      <c r="AF138" s="110"/>
      <c r="AG138" s="95"/>
    </row>
    <row r="139" spans="1:33" ht="30" customHeight="1" x14ac:dyDescent="0.2">
      <c r="A139" s="97"/>
      <c r="B139" s="220"/>
      <c r="C139" s="128"/>
      <c r="D139" s="898" t="str">
        <f>'Sheet(پت-ظروف )(فرم)'!D144</f>
        <v>دستورالعمل داخلی کارخانه - 11610</v>
      </c>
      <c r="E139" s="905"/>
      <c r="F139" s="905"/>
      <c r="G139" s="905"/>
      <c r="H139" s="905"/>
      <c r="I139" s="905"/>
      <c r="J139" s="905"/>
      <c r="K139" s="905"/>
      <c r="L139" s="905"/>
      <c r="M139" s="905"/>
      <c r="N139" s="905"/>
      <c r="O139" s="905"/>
      <c r="P139" s="905"/>
      <c r="Q139" s="905"/>
      <c r="R139" s="905"/>
      <c r="S139" s="905"/>
      <c r="T139" s="905"/>
      <c r="U139" s="905"/>
      <c r="V139" s="905"/>
      <c r="W139" s="905"/>
      <c r="X139" s="905"/>
      <c r="Y139" s="905"/>
      <c r="Z139" s="905"/>
      <c r="AA139" s="905"/>
      <c r="AB139" s="905"/>
      <c r="AC139" s="905"/>
      <c r="AD139" s="905"/>
      <c r="AE139" s="227"/>
      <c r="AF139" s="110"/>
      <c r="AG139" s="95"/>
    </row>
    <row r="140" spans="1:33" ht="30" customHeight="1" x14ac:dyDescent="0.2">
      <c r="A140" s="97"/>
      <c r="B140" s="220"/>
      <c r="C140" s="128"/>
      <c r="D140" s="906" t="str">
        <f>'Sheet(پت-ظروف )(فرم)'!D145</f>
        <v xml:space="preserve">فرمولاسيون و ويژگيهاي فرآورده با ضوابط و مقررات ملی / بین المللی بهداشتی (مورد تایید سازمان غذا و دارو) مربوطه مطابقت دارد. </v>
      </c>
      <c r="E140" s="907"/>
      <c r="F140" s="907"/>
      <c r="G140" s="907"/>
      <c r="H140" s="907"/>
      <c r="I140" s="907"/>
      <c r="J140" s="907"/>
      <c r="K140" s="907"/>
      <c r="L140" s="907"/>
      <c r="M140" s="907"/>
      <c r="N140" s="907"/>
      <c r="O140" s="907"/>
      <c r="P140" s="907"/>
      <c r="Q140" s="907"/>
      <c r="R140" s="907"/>
      <c r="S140" s="907"/>
      <c r="T140" s="907"/>
      <c r="U140" s="907"/>
      <c r="V140" s="907"/>
      <c r="W140" s="907"/>
      <c r="X140" s="907"/>
      <c r="Y140" s="907"/>
      <c r="Z140" s="907"/>
      <c r="AA140" s="907"/>
      <c r="AB140" s="907"/>
      <c r="AC140" s="907"/>
      <c r="AD140" s="907"/>
      <c r="AE140" s="227"/>
      <c r="AF140" s="110"/>
      <c r="AG140" s="95"/>
    </row>
    <row r="141" spans="1:33" ht="35.1" customHeight="1" x14ac:dyDescent="0.45">
      <c r="A141" s="97"/>
      <c r="B141" s="220"/>
      <c r="C141" s="128"/>
      <c r="D141" s="937" t="str">
        <f>'Sheet(پت-ظروف )(فرم)'!D147</f>
        <v xml:space="preserve"> نام و نام خانوادگی مسئول / مسئولین فنی :     </v>
      </c>
      <c r="E141" s="139"/>
      <c r="F141" s="139"/>
      <c r="G141" s="139"/>
      <c r="H141" s="139"/>
      <c r="I141" s="139"/>
      <c r="J141" s="139"/>
      <c r="K141" s="139"/>
      <c r="L141" s="938"/>
      <c r="M141" s="939"/>
      <c r="N141" s="939"/>
      <c r="O141" s="939"/>
      <c r="P141" s="939"/>
      <c r="Q141" s="939"/>
      <c r="R141" s="939"/>
      <c r="S141" s="939"/>
      <c r="T141" s="908" t="str">
        <f>'Sheet(پت-ظروف )(فرم)'!T147</f>
        <v xml:space="preserve"> تاريج تكميل پرسشنامه و  امضاء :  </v>
      </c>
      <c r="U141" s="909"/>
      <c r="V141" s="909"/>
      <c r="W141" s="909"/>
      <c r="X141" s="909"/>
      <c r="Y141" s="909"/>
      <c r="Z141" s="909"/>
      <c r="AA141" s="910"/>
      <c r="AB141" s="910"/>
      <c r="AC141" s="910"/>
      <c r="AD141" s="910"/>
      <c r="AE141" s="227"/>
      <c r="AF141" s="110"/>
      <c r="AG141" s="95"/>
    </row>
    <row r="142" spans="1:33" ht="35.1" customHeight="1" x14ac:dyDescent="0.2">
      <c r="A142" s="97"/>
      <c r="B142" s="220"/>
      <c r="C142" s="128"/>
      <c r="D142" s="898" t="str">
        <f>'Sheet(پت-ظروف )(فرم)'!D149</f>
        <v xml:space="preserve">آزمايشگاه كارخانه براي آزمايش فرآورده مورد تقاضا توانايي لازم را دارد. </v>
      </c>
      <c r="E142" s="898"/>
      <c r="F142" s="898"/>
      <c r="G142" s="898"/>
      <c r="H142" s="898"/>
      <c r="I142" s="898"/>
      <c r="J142" s="898"/>
      <c r="K142" s="898"/>
      <c r="L142" s="898"/>
      <c r="M142" s="898"/>
      <c r="N142" s="898"/>
      <c r="O142" s="898"/>
      <c r="P142" s="898"/>
      <c r="Q142" s="898"/>
      <c r="R142" s="898"/>
      <c r="S142" s="898"/>
      <c r="T142" s="898"/>
      <c r="U142" s="898"/>
      <c r="V142" s="898"/>
      <c r="W142" s="898"/>
      <c r="X142" s="898"/>
      <c r="Y142" s="898"/>
      <c r="Z142" s="898"/>
      <c r="AA142" s="898"/>
      <c r="AB142" s="898"/>
      <c r="AC142" s="898"/>
      <c r="AD142" s="898"/>
      <c r="AE142" s="227"/>
      <c r="AF142" s="110"/>
      <c r="AG142" s="95"/>
    </row>
    <row r="143" spans="1:33" ht="35.1" customHeight="1" x14ac:dyDescent="0.2">
      <c r="A143" s="97"/>
      <c r="B143" s="220"/>
      <c r="C143" s="128"/>
      <c r="D143" s="891" t="str">
        <f>'Sheet(پت-ظروف )(فرم)'!D151</f>
        <v xml:space="preserve">نام و نام خانوادگی مسئول آزمایشگاه :                                                                                     </v>
      </c>
      <c r="E143" s="892"/>
      <c r="F143" s="892"/>
      <c r="G143" s="892"/>
      <c r="H143" s="892"/>
      <c r="I143" s="892"/>
      <c r="J143" s="892"/>
      <c r="K143" s="892"/>
      <c r="L143" s="892"/>
      <c r="M143" s="893"/>
      <c r="N143" s="894"/>
      <c r="O143" s="894"/>
      <c r="P143" s="894"/>
      <c r="Q143" s="894"/>
      <c r="R143" s="894"/>
      <c r="S143" s="894"/>
      <c r="T143" s="894"/>
      <c r="U143" s="894"/>
      <c r="V143" s="895" t="str">
        <f>'Sheet(پت-ظروف )(فرم)'!V151</f>
        <v xml:space="preserve"> امضاء و تاریخ :</v>
      </c>
      <c r="W143" s="896"/>
      <c r="X143" s="896"/>
      <c r="Y143" s="896"/>
      <c r="Z143" s="897"/>
      <c r="AA143" s="897"/>
      <c r="AB143" s="897"/>
      <c r="AC143" s="897"/>
      <c r="AD143" s="897"/>
      <c r="AE143" s="227"/>
      <c r="AF143" s="110"/>
      <c r="AG143" s="95"/>
    </row>
    <row r="144" spans="1:33" ht="35.1" customHeight="1" x14ac:dyDescent="0.55000000000000004">
      <c r="A144" s="97"/>
      <c r="B144" s="220"/>
      <c r="C144" s="128"/>
      <c r="D144" s="890"/>
      <c r="E144" s="662"/>
      <c r="F144" s="662"/>
      <c r="G144" s="662"/>
      <c r="H144" s="662"/>
      <c r="I144" s="662"/>
      <c r="J144" s="662"/>
      <c r="K144" s="662"/>
      <c r="L144" s="662"/>
      <c r="M144" s="662"/>
      <c r="N144" s="662"/>
      <c r="O144" s="662"/>
      <c r="P144" s="662"/>
      <c r="Q144" s="662"/>
      <c r="R144" s="662"/>
      <c r="S144" s="662"/>
      <c r="T144" s="662"/>
      <c r="U144" s="662"/>
      <c r="V144" s="662"/>
      <c r="W144" s="662"/>
      <c r="X144" s="662"/>
      <c r="Y144" s="662"/>
      <c r="Z144" s="662"/>
      <c r="AA144" s="662"/>
      <c r="AB144" s="662"/>
      <c r="AC144" s="662"/>
      <c r="AD144" s="662"/>
      <c r="AE144" s="227"/>
      <c r="AF144" s="110"/>
      <c r="AG144" s="95"/>
    </row>
    <row r="145" spans="1:33" ht="35.1" customHeight="1" x14ac:dyDescent="0.2">
      <c r="A145" s="97"/>
      <c r="B145" s="220"/>
      <c r="C145" s="128"/>
      <c r="D145" s="891" t="str">
        <f>'Sheet(پت-ظروف )(فرم)'!D153</f>
        <v xml:space="preserve">نام و نام خانوادگی رئیس اداره نظارت :                                                                                       </v>
      </c>
      <c r="E145" s="892"/>
      <c r="F145" s="892"/>
      <c r="G145" s="892"/>
      <c r="H145" s="892"/>
      <c r="I145" s="892"/>
      <c r="J145" s="892"/>
      <c r="K145" s="892"/>
      <c r="L145" s="892"/>
      <c r="M145" s="893"/>
      <c r="N145" s="894"/>
      <c r="O145" s="894"/>
      <c r="P145" s="894"/>
      <c r="Q145" s="894"/>
      <c r="R145" s="894"/>
      <c r="S145" s="894"/>
      <c r="T145" s="894"/>
      <c r="U145" s="894"/>
      <c r="V145" s="895" t="str">
        <f>'Sheet(پت-ظروف )(فرم)'!V153</f>
        <v xml:space="preserve"> امضاء و تاریخ :</v>
      </c>
      <c r="W145" s="896"/>
      <c r="X145" s="896"/>
      <c r="Y145" s="896"/>
      <c r="Z145" s="897"/>
      <c r="AA145" s="897"/>
      <c r="AB145" s="897"/>
      <c r="AC145" s="897"/>
      <c r="AD145" s="897"/>
      <c r="AE145" s="227"/>
      <c r="AF145" s="110"/>
      <c r="AG145" s="95"/>
    </row>
    <row r="146" spans="1:33" ht="72" customHeight="1" x14ac:dyDescent="0.25">
      <c r="A146" s="97"/>
      <c r="B146" s="220"/>
      <c r="C146" s="128"/>
      <c r="D146" s="105" t="str">
        <f>'Sheet(پت-ظروف )(فرم)'!D154</f>
        <v>(Email-shakeri.sh45@gmail.com)</v>
      </c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227"/>
      <c r="AF146" s="110"/>
      <c r="AG146" s="95"/>
    </row>
    <row r="147" spans="1:33" ht="4.5" customHeight="1" thickBot="1" x14ac:dyDescent="0.25">
      <c r="A147" s="97"/>
      <c r="B147" s="75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76"/>
      <c r="AG147" s="95"/>
    </row>
    <row r="148" spans="1:33" ht="15" customHeight="1" x14ac:dyDescent="0.2">
      <c r="A148" s="97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</row>
    <row r="149" spans="1:33" ht="9.9499999999999993" hidden="1" customHeight="1" x14ac:dyDescent="0.2"/>
    <row r="150" spans="1:33" ht="14.25" hidden="1" x14ac:dyDescent="0.2"/>
    <row r="151" spans="1:33" ht="14.25" hidden="1" x14ac:dyDescent="0.2"/>
    <row r="152" spans="1:33" ht="14.25" hidden="1" x14ac:dyDescent="0.2"/>
    <row r="153" spans="1:33" ht="14.25" hidden="1" x14ac:dyDescent="0.2"/>
    <row r="154" spans="1:33" ht="15" hidden="1" customHeight="1" x14ac:dyDescent="0.2"/>
    <row r="155" spans="1:33" ht="15" hidden="1" customHeight="1" x14ac:dyDescent="0.2"/>
    <row r="156" spans="1:33" ht="15" hidden="1" customHeight="1" x14ac:dyDescent="0.2"/>
    <row r="157" spans="1:33" ht="15" hidden="1" customHeight="1" x14ac:dyDescent="0.2"/>
    <row r="158" spans="1:33" ht="15" hidden="1" customHeight="1" x14ac:dyDescent="0.2"/>
    <row r="159" spans="1:33" ht="15" hidden="1" customHeight="1" x14ac:dyDescent="0.2"/>
    <row r="160" spans="1:33" ht="15" hidden="1" customHeight="1" x14ac:dyDescent="0.2"/>
    <row r="161" ht="15" hidden="1" customHeight="1" x14ac:dyDescent="0.2"/>
    <row r="162" ht="15" hidden="1" customHeight="1" x14ac:dyDescent="0.2"/>
    <row r="163" ht="15" hidden="1" customHeight="1" x14ac:dyDescent="0.2"/>
    <row r="164" ht="15" hidden="1" customHeight="1" x14ac:dyDescent="0.2"/>
    <row r="165" ht="15" hidden="1" customHeight="1" x14ac:dyDescent="0.2"/>
    <row r="166" ht="15" hidden="1" customHeight="1" x14ac:dyDescent="0.2"/>
    <row r="167" ht="15" hidden="1" customHeight="1" x14ac:dyDescent="0.2"/>
    <row r="168" ht="15" hidden="1" customHeight="1" x14ac:dyDescent="0.2"/>
    <row r="169" ht="15" hidden="1" customHeight="1" x14ac:dyDescent="0.2"/>
    <row r="170" ht="15" hidden="1" customHeight="1" x14ac:dyDescent="0.2"/>
    <row r="171" ht="15" hidden="1" customHeight="1" x14ac:dyDescent="0.2"/>
    <row r="172" ht="15" hidden="1" customHeight="1" x14ac:dyDescent="0.2"/>
    <row r="173" ht="15" hidden="1" customHeight="1" x14ac:dyDescent="0.2"/>
    <row r="174" ht="15" hidden="1" customHeight="1" x14ac:dyDescent="0.2"/>
    <row r="175" ht="15" hidden="1" customHeight="1" x14ac:dyDescent="0.2"/>
    <row r="176" ht="15" hidden="1" customHeight="1" x14ac:dyDescent="0.2"/>
    <row r="177" ht="15" hidden="1" customHeight="1" x14ac:dyDescent="0.2"/>
    <row r="178" ht="15" hidden="1" customHeight="1" x14ac:dyDescent="0.2"/>
    <row r="179" ht="15" hidden="1" customHeight="1" x14ac:dyDescent="0.2"/>
    <row r="180" ht="15" hidden="1" customHeight="1" x14ac:dyDescent="0.2"/>
    <row r="181" ht="15" hidden="1" customHeight="1" x14ac:dyDescent="0.2"/>
    <row r="182" ht="15" hidden="1" customHeight="1" x14ac:dyDescent="0.2"/>
    <row r="183" ht="0" hidden="1" customHeight="1" x14ac:dyDescent="0.2"/>
    <row r="184" ht="0" hidden="1" customHeight="1" x14ac:dyDescent="0.2"/>
    <row r="185" ht="0" hidden="1" customHeight="1" x14ac:dyDescent="0.2"/>
    <row r="186" ht="0" hidden="1" customHeight="1" x14ac:dyDescent="0.2"/>
    <row r="187" ht="0" hidden="1" customHeight="1" x14ac:dyDescent="0.2"/>
    <row r="188" ht="0" hidden="1" customHeight="1" x14ac:dyDescent="0.2"/>
    <row r="189" ht="0" hidden="1" customHeight="1" x14ac:dyDescent="0.2"/>
    <row r="190" ht="0" hidden="1" customHeight="1" x14ac:dyDescent="0.2"/>
    <row r="191" ht="0" hidden="1" customHeight="1" x14ac:dyDescent="0.2"/>
    <row r="192" ht="0" hidden="1" customHeight="1" x14ac:dyDescent="0.2"/>
    <row r="193" ht="0" hidden="1" customHeight="1" x14ac:dyDescent="0.2"/>
    <row r="194" ht="0" hidden="1" customHeight="1" x14ac:dyDescent="0.2"/>
    <row r="195" ht="0" hidden="1" customHeight="1" x14ac:dyDescent="0.2"/>
    <row r="196" ht="0" hidden="1" customHeight="1" x14ac:dyDescent="0.2"/>
    <row r="197" ht="0" hidden="1" customHeight="1" x14ac:dyDescent="0.2"/>
    <row r="198" ht="0" hidden="1" customHeight="1" x14ac:dyDescent="0.2"/>
  </sheetData>
  <sheetProtection algorithmName="SHA-512" hashValue="ujthBf+HeCw5fDO0GjSmiT60SC8zrDUjviKuN+Qm7HNPwW6pVlhTWBb6bDr2O22JROQVLu5APYFBjrZd34lfCw==" saltValue="ibNLy4znl7hRpaALjOYh9A==" spinCount="100000" sheet="1" objects="1" scenarios="1"/>
  <protectedRanges>
    <protectedRange sqref="L141:S141 AA141:AD141" name="Range10"/>
    <protectedRange sqref="G112:I112 Y96:AA107 Y132:AA133" name="Range8"/>
    <protectedRange sqref="D59:AD60" name="Range6"/>
    <protectedRange sqref="D35:AD36" name="Range4"/>
    <protectedRange sqref="S24:S25 X24:X25 AD24:AD25" name="Range2"/>
    <protectedRange sqref="J17:O22 V17:AD18 W19:AD22" name="Range1"/>
    <protectedRange sqref="R27:AD27 M28:AD28 X29:AD29 M30:AD30 D32:AD32" name="Range3"/>
    <protectedRange sqref="H37:Q38 W37:AD38" name="Range5"/>
    <protectedRange sqref="D64:AD68" name="Range7"/>
    <protectedRange sqref="Y134:AA136" name="Range9"/>
  </protectedRanges>
  <mergeCells count="330">
    <mergeCell ref="A1:AG1"/>
    <mergeCell ref="A2:A41"/>
    <mergeCell ref="C2:AF2"/>
    <mergeCell ref="AG2:AG40"/>
    <mergeCell ref="B3:B39"/>
    <mergeCell ref="C3:V9"/>
    <mergeCell ref="W3:AE7"/>
    <mergeCell ref="AF3:AF39"/>
    <mergeCell ref="W8:Y9"/>
    <mergeCell ref="Z8:AE9"/>
    <mergeCell ref="P17:U18"/>
    <mergeCell ref="V17:AD18"/>
    <mergeCell ref="D19:I20"/>
    <mergeCell ref="J19:O20"/>
    <mergeCell ref="P19:V20"/>
    <mergeCell ref="W19:AD20"/>
    <mergeCell ref="C10:AE10"/>
    <mergeCell ref="C11:AE11"/>
    <mergeCell ref="C12:AE12"/>
    <mergeCell ref="D13:AD13"/>
    <mergeCell ref="C14:AE15"/>
    <mergeCell ref="C16:C36"/>
    <mergeCell ref="D16:AD16"/>
    <mergeCell ref="AE16:AE38"/>
    <mergeCell ref="D17:I18"/>
    <mergeCell ref="J17:O18"/>
    <mergeCell ref="D25:M25"/>
    <mergeCell ref="N25:R25"/>
    <mergeCell ref="T25:W25"/>
    <mergeCell ref="Y25:AC25"/>
    <mergeCell ref="D26:AD26"/>
    <mergeCell ref="D27:Q27"/>
    <mergeCell ref="R27:AD27"/>
    <mergeCell ref="D21:I22"/>
    <mergeCell ref="J21:O22"/>
    <mergeCell ref="P21:V22"/>
    <mergeCell ref="W21:AD22"/>
    <mergeCell ref="D23:AD23"/>
    <mergeCell ref="D24:M24"/>
    <mergeCell ref="N24:R24"/>
    <mergeCell ref="T24:W24"/>
    <mergeCell ref="Y24:AC24"/>
    <mergeCell ref="D31:AD31"/>
    <mergeCell ref="D32:AD32"/>
    <mergeCell ref="D33:J33"/>
    <mergeCell ref="K33:O33"/>
    <mergeCell ref="P33:U33"/>
    <mergeCell ref="V33:Y33"/>
    <mergeCell ref="Z33:AD33"/>
    <mergeCell ref="D28:L28"/>
    <mergeCell ref="M28:AD28"/>
    <mergeCell ref="D29:W29"/>
    <mergeCell ref="X29:AD29"/>
    <mergeCell ref="D30:L30"/>
    <mergeCell ref="M30:AD30"/>
    <mergeCell ref="D37:G38"/>
    <mergeCell ref="H37:Q38"/>
    <mergeCell ref="R37:V38"/>
    <mergeCell ref="W37:AD38"/>
    <mergeCell ref="C39:AE39"/>
    <mergeCell ref="C40:AF40"/>
    <mergeCell ref="D34:J34"/>
    <mergeCell ref="K34:O34"/>
    <mergeCell ref="P34:U34"/>
    <mergeCell ref="V34:Y34"/>
    <mergeCell ref="Z34:AD34"/>
    <mergeCell ref="D35:J36"/>
    <mergeCell ref="K35:O36"/>
    <mergeCell ref="P35:U36"/>
    <mergeCell ref="V35:Y36"/>
    <mergeCell ref="Z35:AD36"/>
    <mergeCell ref="B41:AG41"/>
    <mergeCell ref="A42:AG42"/>
    <mergeCell ref="A43:A78"/>
    <mergeCell ref="B43:AF43"/>
    <mergeCell ref="AG43:AG77"/>
    <mergeCell ref="B44:B76"/>
    <mergeCell ref="C44:V50"/>
    <mergeCell ref="W44:AE48"/>
    <mergeCell ref="AF44:AF76"/>
    <mergeCell ref="W49:Y50"/>
    <mergeCell ref="Z49:AE50"/>
    <mergeCell ref="C51:AE51"/>
    <mergeCell ref="C52:AE52"/>
    <mergeCell ref="C53:AE53"/>
    <mergeCell ref="C54:C75"/>
    <mergeCell ref="D54:AD54"/>
    <mergeCell ref="AE54:AE75"/>
    <mergeCell ref="D55:AD55"/>
    <mergeCell ref="D56:H57"/>
    <mergeCell ref="I56:T57"/>
    <mergeCell ref="AB62:AD63"/>
    <mergeCell ref="Y63:AA63"/>
    <mergeCell ref="D64:E64"/>
    <mergeCell ref="F64:L64"/>
    <mergeCell ref="M64:S64"/>
    <mergeCell ref="T64:X64"/>
    <mergeCell ref="Y64:AA64"/>
    <mergeCell ref="AB64:AD64"/>
    <mergeCell ref="U56:Y57"/>
    <mergeCell ref="Z56:AD57"/>
    <mergeCell ref="D58:AD58"/>
    <mergeCell ref="D59:AD60"/>
    <mergeCell ref="D61:AD61"/>
    <mergeCell ref="D62:E63"/>
    <mergeCell ref="F62:L63"/>
    <mergeCell ref="M62:S63"/>
    <mergeCell ref="T62:X63"/>
    <mergeCell ref="Y62:AA62"/>
    <mergeCell ref="D66:E66"/>
    <mergeCell ref="F66:L66"/>
    <mergeCell ref="M66:S66"/>
    <mergeCell ref="T66:X66"/>
    <mergeCell ref="Y66:AA66"/>
    <mergeCell ref="AB66:AD66"/>
    <mergeCell ref="D65:E65"/>
    <mergeCell ref="F65:L65"/>
    <mergeCell ref="M65:S65"/>
    <mergeCell ref="T65:X65"/>
    <mergeCell ref="Y65:AA65"/>
    <mergeCell ref="AB65:AD65"/>
    <mergeCell ref="D68:E68"/>
    <mergeCell ref="F68:L68"/>
    <mergeCell ref="M68:S68"/>
    <mergeCell ref="T68:X68"/>
    <mergeCell ref="Y68:AA68"/>
    <mergeCell ref="AB68:AD68"/>
    <mergeCell ref="D67:E67"/>
    <mergeCell ref="F67:L67"/>
    <mergeCell ref="M67:S67"/>
    <mergeCell ref="T67:X67"/>
    <mergeCell ref="Y67:AA67"/>
    <mergeCell ref="AB67:AD67"/>
    <mergeCell ref="D70:AD70"/>
    <mergeCell ref="D71:AD75"/>
    <mergeCell ref="C76:AE76"/>
    <mergeCell ref="B77:AF77"/>
    <mergeCell ref="B78:AG78"/>
    <mergeCell ref="C79:AH79"/>
    <mergeCell ref="D69:E69"/>
    <mergeCell ref="F69:L69"/>
    <mergeCell ref="M69:S69"/>
    <mergeCell ref="T69:X69"/>
    <mergeCell ref="Y69:AA69"/>
    <mergeCell ref="AB69:AD69"/>
    <mergeCell ref="C89:AE89"/>
    <mergeCell ref="C90:AE90"/>
    <mergeCell ref="C91:C106"/>
    <mergeCell ref="D91:AD91"/>
    <mergeCell ref="AE91:AE106"/>
    <mergeCell ref="D92:Q93"/>
    <mergeCell ref="R92:AD93"/>
    <mergeCell ref="D94:E95"/>
    <mergeCell ref="F94:L95"/>
    <mergeCell ref="M94:P95"/>
    <mergeCell ref="AB96:AC96"/>
    <mergeCell ref="D97:E97"/>
    <mergeCell ref="F97:L97"/>
    <mergeCell ref="M97:P97"/>
    <mergeCell ref="Q97:X97"/>
    <mergeCell ref="Y97:AA97"/>
    <mergeCell ref="AB97:AC97"/>
    <mergeCell ref="Q94:X94"/>
    <mergeCell ref="Y94:AA95"/>
    <mergeCell ref="AB94:AD95"/>
    <mergeCell ref="Q95:T95"/>
    <mergeCell ref="U95:X95"/>
    <mergeCell ref="D96:E96"/>
    <mergeCell ref="F96:L96"/>
    <mergeCell ref="M96:P96"/>
    <mergeCell ref="Q96:X96"/>
    <mergeCell ref="Y96:AA96"/>
    <mergeCell ref="D99:E99"/>
    <mergeCell ref="F99:L99"/>
    <mergeCell ref="M99:P99"/>
    <mergeCell ref="Q99:X99"/>
    <mergeCell ref="Y99:AA99"/>
    <mergeCell ref="AB99:AC99"/>
    <mergeCell ref="D98:E98"/>
    <mergeCell ref="F98:L98"/>
    <mergeCell ref="M98:P98"/>
    <mergeCell ref="Q98:X98"/>
    <mergeCell ref="Y98:AA98"/>
    <mergeCell ref="AB98:AC98"/>
    <mergeCell ref="D101:E101"/>
    <mergeCell ref="F101:L101"/>
    <mergeCell ref="M101:P101"/>
    <mergeCell ref="Q101:X101"/>
    <mergeCell ref="Y101:AA101"/>
    <mergeCell ref="AB101:AC101"/>
    <mergeCell ref="D100:E100"/>
    <mergeCell ref="F100:L100"/>
    <mergeCell ref="M100:P100"/>
    <mergeCell ref="Q100:X100"/>
    <mergeCell ref="Y100:AA100"/>
    <mergeCell ref="AB100:AC100"/>
    <mergeCell ref="D103:E103"/>
    <mergeCell ref="F103:L103"/>
    <mergeCell ref="M103:P103"/>
    <mergeCell ref="Q103:X103"/>
    <mergeCell ref="Y103:AA103"/>
    <mergeCell ref="AB103:AC103"/>
    <mergeCell ref="D102:E102"/>
    <mergeCell ref="F102:L102"/>
    <mergeCell ref="M102:P102"/>
    <mergeCell ref="Q102:X102"/>
    <mergeCell ref="Y102:AA102"/>
    <mergeCell ref="AB102:AC102"/>
    <mergeCell ref="D105:E105"/>
    <mergeCell ref="F105:L105"/>
    <mergeCell ref="M105:P105"/>
    <mergeCell ref="Q105:X105"/>
    <mergeCell ref="Y105:AA105"/>
    <mergeCell ref="AB105:AC105"/>
    <mergeCell ref="D104:E104"/>
    <mergeCell ref="F104:L104"/>
    <mergeCell ref="M104:P104"/>
    <mergeCell ref="Q104:X104"/>
    <mergeCell ref="Y104:AA104"/>
    <mergeCell ref="AB104:AC104"/>
    <mergeCell ref="D107:E107"/>
    <mergeCell ref="F107:L107"/>
    <mergeCell ref="M107:P107"/>
    <mergeCell ref="Q107:X107"/>
    <mergeCell ref="Y107:AA107"/>
    <mergeCell ref="AB107:AC107"/>
    <mergeCell ref="D106:E106"/>
    <mergeCell ref="F106:L106"/>
    <mergeCell ref="M106:P106"/>
    <mergeCell ref="Q106:X106"/>
    <mergeCell ref="Y106:AA106"/>
    <mergeCell ref="AB106:AC106"/>
    <mergeCell ref="C108:AE108"/>
    <mergeCell ref="B109:AF109"/>
    <mergeCell ref="B110:AG110"/>
    <mergeCell ref="G112:K113"/>
    <mergeCell ref="A116:AG116"/>
    <mergeCell ref="A117:A148"/>
    <mergeCell ref="B117:AF117"/>
    <mergeCell ref="AG117:AG147"/>
    <mergeCell ref="B118:B146"/>
    <mergeCell ref="C118:V124"/>
    <mergeCell ref="A80:A110"/>
    <mergeCell ref="B80:AF80"/>
    <mergeCell ref="AG80:AG109"/>
    <mergeCell ref="B81:B106"/>
    <mergeCell ref="C81:V87"/>
    <mergeCell ref="W81:AE85"/>
    <mergeCell ref="AF81:AF106"/>
    <mergeCell ref="W86:Y87"/>
    <mergeCell ref="Z86:AE87"/>
    <mergeCell ref="C88:AE88"/>
    <mergeCell ref="M130:P131"/>
    <mergeCell ref="Q130:X130"/>
    <mergeCell ref="Y130:AA131"/>
    <mergeCell ref="AB130:AD131"/>
    <mergeCell ref="W118:AE122"/>
    <mergeCell ref="AF118:AF146"/>
    <mergeCell ref="W123:Y124"/>
    <mergeCell ref="Z123:AE124"/>
    <mergeCell ref="C125:AE125"/>
    <mergeCell ref="C126:AE126"/>
    <mergeCell ref="C127:AE127"/>
    <mergeCell ref="D128:AD128"/>
    <mergeCell ref="C129:AE129"/>
    <mergeCell ref="C130:C146"/>
    <mergeCell ref="F133:L133"/>
    <mergeCell ref="M133:P133"/>
    <mergeCell ref="Q133:X133"/>
    <mergeCell ref="Y133:AA133"/>
    <mergeCell ref="AB133:AC133"/>
    <mergeCell ref="D134:E134"/>
    <mergeCell ref="F134:L134"/>
    <mergeCell ref="M134:P134"/>
    <mergeCell ref="Q134:T134"/>
    <mergeCell ref="U134:X134"/>
    <mergeCell ref="D133:E133"/>
    <mergeCell ref="Y134:AA134"/>
    <mergeCell ref="AB134:AC134"/>
    <mergeCell ref="D135:E135"/>
    <mergeCell ref="F135:L135"/>
    <mergeCell ref="M135:P135"/>
    <mergeCell ref="Q135:T135"/>
    <mergeCell ref="U135:X135"/>
    <mergeCell ref="Y135:AA135"/>
    <mergeCell ref="AB135:AC135"/>
    <mergeCell ref="D138:AD138"/>
    <mergeCell ref="D139:AD139"/>
    <mergeCell ref="D140:AD140"/>
    <mergeCell ref="D141:K141"/>
    <mergeCell ref="L141:S141"/>
    <mergeCell ref="T141:Z141"/>
    <mergeCell ref="AA141:AD141"/>
    <mergeCell ref="AB136:AC136"/>
    <mergeCell ref="D137:E137"/>
    <mergeCell ref="F137:L137"/>
    <mergeCell ref="M137:P137"/>
    <mergeCell ref="Q137:X137"/>
    <mergeCell ref="Y137:AA137"/>
    <mergeCell ref="AB137:AC137"/>
    <mergeCell ref="D136:E136"/>
    <mergeCell ref="F136:L136"/>
    <mergeCell ref="M136:P136"/>
    <mergeCell ref="Q136:T136"/>
    <mergeCell ref="U136:X136"/>
    <mergeCell ref="Y136:AA136"/>
    <mergeCell ref="B148:AG148"/>
    <mergeCell ref="D145:M145"/>
    <mergeCell ref="N145:U145"/>
    <mergeCell ref="V145:Y145"/>
    <mergeCell ref="Z145:AD145"/>
    <mergeCell ref="D146:AD146"/>
    <mergeCell ref="C147:AE147"/>
    <mergeCell ref="D142:AD142"/>
    <mergeCell ref="D143:M143"/>
    <mergeCell ref="N143:U143"/>
    <mergeCell ref="V143:Y143"/>
    <mergeCell ref="Z143:AD143"/>
    <mergeCell ref="D144:AD144"/>
    <mergeCell ref="AE130:AE146"/>
    <mergeCell ref="Q131:T131"/>
    <mergeCell ref="U131:X131"/>
    <mergeCell ref="D132:E132"/>
    <mergeCell ref="F132:L132"/>
    <mergeCell ref="M132:P132"/>
    <mergeCell ref="Q132:X132"/>
    <mergeCell ref="Y132:AA132"/>
    <mergeCell ref="AB132:AC132"/>
    <mergeCell ref="D130:E131"/>
    <mergeCell ref="F130:L131"/>
  </mergeCells>
  <conditionalFormatting sqref="D64">
    <cfRule type="cellIs" dxfId="51" priority="25" operator="lessThanOrEqual">
      <formula>0</formula>
    </cfRule>
    <cfRule type="cellIs" dxfId="50" priority="26" operator="greaterThan">
      <formula>0</formula>
    </cfRule>
  </conditionalFormatting>
  <conditionalFormatting sqref="Y134:AA134">
    <cfRule type="cellIs" dxfId="49" priority="21" operator="lessThanOrEqual">
      <formula>0</formula>
    </cfRule>
    <cfRule type="cellIs" dxfId="48" priority="22" operator="greaterThan">
      <formula>0</formula>
    </cfRule>
  </conditionalFormatting>
  <conditionalFormatting sqref="Y136:AA136">
    <cfRule type="cellIs" dxfId="47" priority="18" operator="greaterThanOrEqual">
      <formula>$U$136</formula>
    </cfRule>
    <cfRule type="cellIs" dxfId="46" priority="19" operator="lessThanOrEqual">
      <formula>0</formula>
    </cfRule>
    <cfRule type="cellIs" dxfId="45" priority="20" operator="between">
      <formula>$Q$136</formula>
      <formula>$U$136</formula>
    </cfRule>
  </conditionalFormatting>
  <conditionalFormatting sqref="Q134:X134">
    <cfRule type="cellIs" dxfId="44" priority="16" operator="greaterThan">
      <formula>0</formula>
    </cfRule>
    <cfRule type="cellIs" dxfId="43" priority="17" operator="lessThanOrEqual">
      <formula>0</formula>
    </cfRule>
  </conditionalFormatting>
  <conditionalFormatting sqref="G112:I112">
    <cfRule type="notContainsText" dxfId="42" priority="14" operator="notContains" text="رعایت بند حد مجاز قابل قبول">
      <formula>ISERROR(SEARCH("رعایت بند حد مجاز قابل قبول",G112))</formula>
    </cfRule>
    <cfRule type="containsText" dxfId="41" priority="15" operator="containsText" text="رعایت بند حد مجاز قابل قبول">
      <formula>NOT(ISERROR(SEARCH("رعایت بند حد مجاز قابل قبول",G112)))</formula>
    </cfRule>
  </conditionalFormatting>
  <conditionalFormatting sqref="Y96:AA96">
    <cfRule type="cellIs" dxfId="40" priority="13" operator="lessThanOrEqual">
      <formula>0</formula>
    </cfRule>
  </conditionalFormatting>
  <conditionalFormatting sqref="Y97:AA98">
    <cfRule type="cellIs" dxfId="39" priority="10" operator="lessThanOrEqual">
      <formula>0</formula>
    </cfRule>
  </conditionalFormatting>
  <conditionalFormatting sqref="Y99:AA107">
    <cfRule type="cellIs" dxfId="38" priority="7" operator="lessThanOrEqual">
      <formula>0</formula>
    </cfRule>
  </conditionalFormatting>
  <conditionalFormatting sqref="Y132:AA133">
    <cfRule type="cellIs" dxfId="37" priority="4" operator="lessThanOrEqual">
      <formula>0</formula>
    </cfRule>
  </conditionalFormatting>
  <conditionalFormatting sqref="Y137:AA137">
    <cfRule type="cellIs" dxfId="36" priority="1" operator="lessThanOrEqual">
      <formula>0</formula>
    </cfRule>
  </conditionalFormatting>
  <dataValidations xWindow="336" yWindow="213" count="4">
    <dataValidation type="list" allowBlank="1" showInputMessage="1" showErrorMessage="1" errorTitle="توقف :" error="الف-از اعداد به هیچ عنوان استفاده نشود._x000a_ب-اگرداده ای در خانه ثبت نشود، و یا خانه خالی باشد، قرمز میشود._x000a_ج- اگر برنامه توقف ظاهر شود، با انتخاب کنسل از برنامه خارج شوید." promptTitle="هشدار :" prompt=" الف -جمله مشخص شده در کادر را بزنید._x000a_ب-داده های خارج از محدوده حد مجاز، ثبت نمیشود._x000a_ ج- از عدد و نوشتن کلمات دیگر غیر از کادر، خوداری نمایید._x000a_د-اگر نتایج مقدار داده های حد مجاز (حداقل و حداکثر) انتخاب شود، ثبت نمیشود.   _x000a_" sqref="Y137:AA137">
      <formula1>Q137</formula1>
    </dataValidation>
    <dataValidation type="list" allowBlank="1" showInputMessage="1" showErrorMessage="1" errorTitle="توقف :" error="الف-از اعداد به هیچ عنوان استفاده نشود._x000a_ب-اگرداده ای در خانه ثبت نشود، و یا خانه خالی باشد، قرمز میشود._x000a_ج- اگر برنامه توقف ظاهر شود، با انتخاب کنسل از برنامه خارج شوید." promptTitle="هشدار :" prompt=" الف -جمله مشخص شده در کادر را بزنید._x000a_ب-داده های خارج از محدوده حد مجاز، ثبت نمیشود._x000a_ ج- از عدد و نوشتن کلمات دیگر غیر از کادر، خوداری نمایید._x000a_د-اگر نتایج مقدار داده های حد مجاز (حداقل و حداکثر) انتخاب شود، ثبت نمیشود.   _x000a_" sqref="Y132:AA133 Y96:AA107">
      <formula1>$G$112</formula1>
    </dataValidation>
    <dataValidation type="decimal" allowBlank="1" showInputMessage="1" showErrorMessage="1" errorTitle="توقف :" error="الف-از حروف و کلمات فارسی و خارجی به هیچ عنوان استفاده نشود._x000a_ب-اگرداده ای در خانه ثبت نشود، و یا خانه خالی باشد، قرمز میشود._x000a_ج- اگر برنامه توقف ظاهر شود، با انتخاب کنسل از برنامه خارج شوید." promptTitle="هشدار :" prompt=" الف -نتایج حاصل از آزمون انجام شده در کارخانه وارد شود._x000a_ ب-داده های خارج از محدوده حد مجاز، ثبت نمیشود._x000a_ج-اگر نتایج مانند داده های حد مجاز (حداقل و حداکثر) انتخاب شود، ثبت نمیشود. داده ها طبق عدم قطعیت آزمایشگاه ( 5 درصد ) کمتر یا بیشتر انتخاب میشود.   _x000a_" sqref="Y134:AA136">
      <formula1>U134+Q159</formula1>
      <formula2>W134-T159</formula2>
    </dataValidation>
    <dataValidation type="list" allowBlank="1" showInputMessage="1" showErrorMessage="1" errorTitle="هشدار:" error="فقط مربع سیاه یا خط تیره_x000a_ " promptTitle="توجه :" prompt="اگر جواب مثبت می باشد، مربع سیاه وارد شود._x000a_اگر جواب منفی می باشد، خط تیره واردشود." sqref="S24:S25 X24:X25 AD24:AD25">
      <formula1>$C$37:$C$38</formula1>
    </dataValidation>
  </dataValidations>
  <printOptions horizontalCentered="1" verticalCentered="1"/>
  <pageMargins left="0.15748031496063" right="0.15748031496063" top="0.86614173228346503" bottom="0.86614173228346503" header="0.31496062992126" footer="0.55118110236220497"/>
  <pageSetup paperSize="9" scale="90" fitToHeight="4" orientation="portrait" horizontalDpi="1200" verticalDpi="1200" r:id="rId1"/>
  <headerFooter alignWithMargins="0">
    <oddHeader>&amp;C
&amp;G</oddHeader>
    <oddFooter>&amp;L&amp;"Times New Roman,Bold"&amp;9&amp;K00B050{&amp;D- ( &amp;T )}&amp;C&amp;"B Titr,Bold"&amp;8&amp;K0070C0{&amp;Z&amp;F-
&amp;A}&amp;R&amp;"Times New Roman,Bold"&amp;9&amp;KC00000{Page( &amp;P - &amp;N )}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23" operator="notContains" id="{39E4A357-080F-4ABF-AF61-04918BF21F4D}">
            <xm:f>ISERROR(SEARCH($G$112,Y96))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24" operator="containsText" id="{E5C29241-D7B9-4093-906B-F4F931B28C33}">
            <xm:f>NOT(ISERROR(SEARCH($G$112,Y96)))</xm:f>
            <xm:f>$G$112</xm:f>
            <x14:dxf>
              <font>
                <b/>
                <i val="0"/>
                <color theme="1"/>
              </font>
            </x14:dxf>
          </x14:cfRule>
          <xm:sqref>Y96</xm:sqref>
        </x14:conditionalFormatting>
        <x14:conditionalFormatting xmlns:xm="http://schemas.microsoft.com/office/excel/2006/main">
          <x14:cfRule type="notContainsText" priority="11" operator="notContains" id="{33A5FA0E-27DA-4370-8044-3BCA18332AA0}">
            <xm:f>ISERROR(SEARCH($G$112,Y97))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12" operator="containsText" id="{1E17FF7D-0658-4026-82FB-B6DD78D18389}">
            <xm:f>NOT(ISERROR(SEARCH($G$112,Y97)))</xm:f>
            <xm:f>$G$112</xm:f>
            <x14:dxf>
              <font>
                <b/>
                <i val="0"/>
                <color theme="1"/>
              </font>
            </x14:dxf>
          </x14:cfRule>
          <xm:sqref>Y97:Y98</xm:sqref>
        </x14:conditionalFormatting>
        <x14:conditionalFormatting xmlns:xm="http://schemas.microsoft.com/office/excel/2006/main">
          <x14:cfRule type="notContainsText" priority="8" operator="notContains" id="{24FB3D5F-D9E5-43C3-A6B7-A8DEF88DD359}">
            <xm:f>ISERROR(SEARCH($G$112,Y99))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9" operator="containsText" id="{E8A615C3-B4BF-4B0B-802E-B457BDE1E038}">
            <xm:f>NOT(ISERROR(SEARCH($G$112,Y99)))</xm:f>
            <xm:f>$G$112</xm:f>
            <x14:dxf>
              <font>
                <b/>
                <i val="0"/>
                <color theme="1"/>
              </font>
            </x14:dxf>
          </x14:cfRule>
          <xm:sqref>Y99:Y107</xm:sqref>
        </x14:conditionalFormatting>
        <x14:conditionalFormatting xmlns:xm="http://schemas.microsoft.com/office/excel/2006/main">
          <x14:cfRule type="notContainsText" priority="5" operator="notContains" id="{E159DE4B-C67D-4136-9EBF-713F0283708D}">
            <xm:f>ISERROR(SEARCH($G$112,Y132))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6" operator="containsText" id="{CD45C9E0-6B23-44F8-9AD8-05EC181B6C11}">
            <xm:f>NOT(ISERROR(SEARCH($G$112,Y132)))</xm:f>
            <xm:f>$G$112</xm:f>
            <x14:dxf>
              <font>
                <b/>
                <i val="0"/>
                <color theme="1"/>
              </font>
            </x14:dxf>
          </x14:cfRule>
          <xm:sqref>Y132:Y133</xm:sqref>
        </x14:conditionalFormatting>
        <x14:conditionalFormatting xmlns:xm="http://schemas.microsoft.com/office/excel/2006/main">
          <x14:cfRule type="containsText" priority="2" operator="containsText" id="{D403786E-C6E0-4237-A0C3-FF5EB4A23F3F}">
            <xm:f>NOT(ISERROR(SEARCH(Q137,Y137)))</xm:f>
            <xm:f>Q137</xm:f>
            <x14:dxf>
              <font>
                <b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notContainsText" priority="3" operator="notContains" id="{54717BEA-AEA8-4563-B99D-337670D0DCE8}">
            <xm:f>ISERROR(SEARCH(Q137,Y137))</xm:f>
            <xm:f>Q137</xm:f>
            <x14:dxf>
              <font>
                <b/>
                <i val="0"/>
                <color theme="0"/>
              </font>
              <fill>
                <patternFill>
                  <bgColor rgb="FFFF7C80"/>
                </patternFill>
              </fill>
            </x14:dxf>
          </x14:cfRule>
          <xm:sqref>Y137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H198"/>
  <sheetViews>
    <sheetView showGridLines="0" rightToLeft="1" topLeftCell="A98" zoomScaleNormal="100" zoomScaleSheetLayoutView="110" workbookViewId="0">
      <selection activeCell="Y136" sqref="Y136:AA136"/>
    </sheetView>
  </sheetViews>
  <sheetFormatPr defaultColWidth="0" defaultRowHeight="0" customHeight="1" zeroHeight="1" x14ac:dyDescent="0.2"/>
  <cols>
    <col min="1" max="1" width="0.875" style="63" customWidth="1"/>
    <col min="2" max="2" width="0.625" style="63" customWidth="1"/>
    <col min="3" max="3" width="1.75" style="63" customWidth="1"/>
    <col min="4" max="5" width="5" style="63" customWidth="1"/>
    <col min="6" max="12" width="3.375" style="63" customWidth="1"/>
    <col min="13" max="24" width="3.25" style="63" customWidth="1"/>
    <col min="25" max="27" width="4.125" style="63" customWidth="1"/>
    <col min="28" max="29" width="4.25" style="63" customWidth="1"/>
    <col min="30" max="30" width="3.375" style="63" customWidth="1"/>
    <col min="31" max="31" width="1.75" style="63" customWidth="1"/>
    <col min="32" max="32" width="0.375" style="63" customWidth="1"/>
    <col min="33" max="33" width="0.875" style="63" customWidth="1"/>
    <col min="34" max="51" width="3.25" style="63" hidden="1" customWidth="1"/>
    <col min="52" max="52" width="2.25" style="63" hidden="1" customWidth="1"/>
    <col min="53" max="53" width="4.25" style="63" hidden="1" customWidth="1"/>
    <col min="54" max="59" width="3.25" style="63" hidden="1" customWidth="1"/>
    <col min="60" max="60" width="2.75" style="63" hidden="1" customWidth="1"/>
    <col min="61" max="61" width="0.375" style="63" hidden="1" customWidth="1"/>
    <col min="62" max="63" width="0.875" style="63" hidden="1" customWidth="1"/>
    <col min="64" max="64" width="0.625" style="63" hidden="1" customWidth="1"/>
    <col min="65" max="65" width="2.75" style="63" hidden="1" customWidth="1"/>
    <col min="66" max="84" width="3.25" style="63" hidden="1" customWidth="1"/>
    <col min="85" max="85" width="2.25" style="63" hidden="1" customWidth="1"/>
    <col min="86" max="86" width="4.25" style="63" hidden="1" customWidth="1"/>
    <col min="87" max="92" width="3.25" style="63" hidden="1" customWidth="1"/>
    <col min="93" max="93" width="2.75" style="63" hidden="1" customWidth="1"/>
    <col min="94" max="94" width="0.625" style="63" hidden="1" customWidth="1"/>
    <col min="95" max="96" width="0.875" style="63" hidden="1" customWidth="1"/>
    <col min="97" max="97" width="0.625" style="63" hidden="1" customWidth="1"/>
    <col min="98" max="98" width="2.75" style="63" hidden="1" customWidth="1"/>
    <col min="99" max="117" width="3.25" style="63" hidden="1" customWidth="1"/>
    <col min="118" max="118" width="2.25" style="63" hidden="1" customWidth="1"/>
    <col min="119" max="119" width="4.25" style="63" hidden="1" customWidth="1"/>
    <col min="120" max="125" width="3.25" style="63" hidden="1" customWidth="1"/>
    <col min="126" max="126" width="2.75" style="63" hidden="1" customWidth="1"/>
    <col min="127" max="127" width="0.375" style="63" hidden="1" customWidth="1"/>
    <col min="128" max="129" width="0.875" style="63" hidden="1" customWidth="1"/>
    <col min="130" max="130" width="0.625" style="63" hidden="1" customWidth="1"/>
    <col min="131" max="131" width="2.75" style="63" hidden="1" customWidth="1"/>
    <col min="132" max="150" width="3.25" style="63" hidden="1" customWidth="1"/>
    <col min="151" max="151" width="2.25" style="63" hidden="1" customWidth="1"/>
    <col min="152" max="152" width="4.25" style="63" hidden="1" customWidth="1"/>
    <col min="153" max="158" width="3.25" style="63" hidden="1" customWidth="1"/>
    <col min="159" max="159" width="2.75" style="63" hidden="1" customWidth="1"/>
    <col min="160" max="160" width="0.375" style="63" hidden="1" customWidth="1"/>
    <col min="161" max="162" width="0.875" style="63" hidden="1" customWidth="1"/>
    <col min="163" max="163" width="2.75" style="63" hidden="1" customWidth="1"/>
    <col min="164" max="182" width="3.25" style="63" hidden="1" customWidth="1"/>
    <col min="183" max="183" width="2.25" style="63" hidden="1" customWidth="1"/>
    <col min="184" max="184" width="4.25" style="63" hidden="1" customWidth="1"/>
    <col min="185" max="190" width="3.25" style="63" hidden="1" customWidth="1"/>
    <col min="191" max="191" width="2.75" style="63" hidden="1" customWidth="1"/>
    <col min="192" max="192" width="0.625" style="63" hidden="1" customWidth="1"/>
    <col min="193" max="194" width="0.875" style="63" hidden="1" customWidth="1"/>
    <col min="195" max="268" width="3.25" style="63" hidden="1" customWidth="1"/>
    <col min="269" max="16384" width="9" style="63" hidden="1"/>
  </cols>
  <sheetData>
    <row r="1" spans="1:33" ht="15" customHeight="1" thickBo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ht="4.5" customHeight="1" x14ac:dyDescent="0.2">
      <c r="A2" s="97">
        <f>'Sheet(لیست-  )(03)'!A2</f>
        <v>0</v>
      </c>
      <c r="B2" s="90">
        <f>'Sheet(لیست-  )(03)'!B2</f>
        <v>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9"/>
      <c r="AG2" s="95">
        <f>'Sheet(لیست-  )(03)'!AG2</f>
        <v>0</v>
      </c>
    </row>
    <row r="3" spans="1:33" ht="15.95" customHeight="1" x14ac:dyDescent="0.2">
      <c r="A3" s="97"/>
      <c r="B3" s="220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5"/>
      <c r="X3" s="225"/>
      <c r="Y3" s="225"/>
      <c r="Z3" s="225"/>
      <c r="AA3" s="225"/>
      <c r="AB3" s="225"/>
      <c r="AC3" s="225"/>
      <c r="AD3" s="225"/>
      <c r="AE3" s="225"/>
      <c r="AF3" s="110"/>
      <c r="AG3" s="95"/>
    </row>
    <row r="4" spans="1:33" ht="15.95" customHeight="1" x14ac:dyDescent="0.2">
      <c r="A4" s="97"/>
      <c r="B4" s="220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95"/>
      <c r="X4" s="95"/>
      <c r="Y4" s="95"/>
      <c r="Z4" s="95"/>
      <c r="AA4" s="95"/>
      <c r="AB4" s="95"/>
      <c r="AC4" s="95"/>
      <c r="AD4" s="95"/>
      <c r="AE4" s="95"/>
      <c r="AF4" s="110"/>
      <c r="AG4" s="95"/>
    </row>
    <row r="5" spans="1:33" ht="15.95" customHeight="1" x14ac:dyDescent="0.2">
      <c r="A5" s="97"/>
      <c r="B5" s="220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95"/>
      <c r="X5" s="95"/>
      <c r="Y5" s="95"/>
      <c r="Z5" s="95"/>
      <c r="AA5" s="95"/>
      <c r="AB5" s="95"/>
      <c r="AC5" s="95"/>
      <c r="AD5" s="95"/>
      <c r="AE5" s="95"/>
      <c r="AF5" s="110"/>
      <c r="AG5" s="95"/>
    </row>
    <row r="6" spans="1:33" ht="15.95" customHeight="1" x14ac:dyDescent="0.2">
      <c r="A6" s="97"/>
      <c r="B6" s="220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95"/>
      <c r="X6" s="95"/>
      <c r="Y6" s="95"/>
      <c r="Z6" s="95"/>
      <c r="AA6" s="95"/>
      <c r="AB6" s="95"/>
      <c r="AC6" s="95"/>
      <c r="AD6" s="95"/>
      <c r="AE6" s="95"/>
      <c r="AF6" s="110"/>
      <c r="AG6" s="95"/>
    </row>
    <row r="7" spans="1:33" ht="15.95" customHeight="1" x14ac:dyDescent="0.2">
      <c r="A7" s="97"/>
      <c r="B7" s="220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95"/>
      <c r="X7" s="95"/>
      <c r="Y7" s="95"/>
      <c r="Z7" s="95"/>
      <c r="AA7" s="95"/>
      <c r="AB7" s="95"/>
      <c r="AC7" s="95"/>
      <c r="AD7" s="95"/>
      <c r="AE7" s="95"/>
      <c r="AF7" s="110"/>
      <c r="AG7" s="95"/>
    </row>
    <row r="8" spans="1:33" ht="15.95" customHeight="1" x14ac:dyDescent="0.2">
      <c r="A8" s="97"/>
      <c r="B8" s="220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899" t="s">
        <v>43</v>
      </c>
      <c r="X8" s="899"/>
      <c r="Y8" s="899"/>
      <c r="Z8" s="112" t="s">
        <v>44</v>
      </c>
      <c r="AA8" s="497"/>
      <c r="AB8" s="497"/>
      <c r="AC8" s="497"/>
      <c r="AD8" s="497"/>
      <c r="AE8" s="498"/>
      <c r="AF8" s="110"/>
      <c r="AG8" s="95"/>
    </row>
    <row r="9" spans="1:33" ht="15.95" customHeight="1" x14ac:dyDescent="0.2">
      <c r="A9" s="97"/>
      <c r="B9" s="220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899"/>
      <c r="X9" s="899"/>
      <c r="Y9" s="899"/>
      <c r="Z9" s="499"/>
      <c r="AA9" s="497"/>
      <c r="AB9" s="497"/>
      <c r="AC9" s="497"/>
      <c r="AD9" s="497"/>
      <c r="AE9" s="498"/>
      <c r="AF9" s="110"/>
      <c r="AG9" s="95"/>
    </row>
    <row r="10" spans="1:33" ht="20.100000000000001" customHeight="1" x14ac:dyDescent="0.2">
      <c r="A10" s="97"/>
      <c r="B10" s="220"/>
      <c r="C10" s="900" t="s">
        <v>0</v>
      </c>
      <c r="D10" s="901"/>
      <c r="E10" s="901"/>
      <c r="F10" s="901"/>
      <c r="G10" s="901"/>
      <c r="H10" s="901"/>
      <c r="I10" s="901"/>
      <c r="J10" s="901"/>
      <c r="K10" s="901"/>
      <c r="L10" s="901"/>
      <c r="M10" s="901"/>
      <c r="N10" s="901"/>
      <c r="O10" s="901"/>
      <c r="P10" s="901"/>
      <c r="Q10" s="901"/>
      <c r="R10" s="901"/>
      <c r="S10" s="901"/>
      <c r="T10" s="901"/>
      <c r="U10" s="901"/>
      <c r="V10" s="901"/>
      <c r="W10" s="901"/>
      <c r="X10" s="901"/>
      <c r="Y10" s="901"/>
      <c r="Z10" s="901"/>
      <c r="AA10" s="901"/>
      <c r="AB10" s="901"/>
      <c r="AC10" s="901"/>
      <c r="AD10" s="902"/>
      <c r="AE10" s="903"/>
      <c r="AF10" s="110"/>
      <c r="AG10" s="95"/>
    </row>
    <row r="11" spans="1:33" ht="20.100000000000001" customHeight="1" x14ac:dyDescent="0.55000000000000004">
      <c r="A11" s="97"/>
      <c r="B11" s="220"/>
      <c r="C11" s="661" t="s">
        <v>1</v>
      </c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3"/>
      <c r="AE11" s="663"/>
      <c r="AF11" s="110"/>
      <c r="AG11" s="95"/>
    </row>
    <row r="12" spans="1:33" ht="20.100000000000001" customHeight="1" x14ac:dyDescent="0.55000000000000004">
      <c r="A12" s="97"/>
      <c r="B12" s="220"/>
      <c r="C12" s="664" t="s">
        <v>125</v>
      </c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3"/>
      <c r="AE12" s="663"/>
      <c r="AF12" s="110"/>
      <c r="AG12" s="95"/>
    </row>
    <row r="13" spans="1:33" ht="4.5" customHeight="1" thickBot="1" x14ac:dyDescent="0.25">
      <c r="A13" s="97"/>
      <c r="B13" s="220"/>
      <c r="C13" s="87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72">
        <v>45132000</v>
      </c>
      <c r="AF13" s="110"/>
      <c r="AG13" s="95"/>
    </row>
    <row r="14" spans="1:33" ht="18" customHeight="1" x14ac:dyDescent="0.2">
      <c r="A14" s="97"/>
      <c r="B14" s="220"/>
      <c r="C14" s="95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5"/>
      <c r="AF14" s="110"/>
      <c r="AG14" s="95"/>
    </row>
    <row r="15" spans="1:33" ht="18" customHeight="1" x14ac:dyDescent="0.2">
      <c r="A15" s="97"/>
      <c r="B15" s="220"/>
      <c r="C15" s="95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5"/>
      <c r="AF15" s="110"/>
      <c r="AG15" s="95"/>
    </row>
    <row r="16" spans="1:33" ht="32.1" customHeight="1" x14ac:dyDescent="0.45">
      <c r="A16" s="97"/>
      <c r="B16" s="220"/>
      <c r="C16" s="507"/>
      <c r="D16" s="665" t="str">
        <f>'Sheet(پت-ظروف )(فرم)'!D16</f>
        <v>1- نام و نشاني واحد توليدي</v>
      </c>
      <c r="E16" s="1104"/>
      <c r="F16" s="1104"/>
      <c r="G16" s="1104"/>
      <c r="H16" s="1104"/>
      <c r="I16" s="1104"/>
      <c r="J16" s="1104"/>
      <c r="K16" s="1104"/>
      <c r="L16" s="1104"/>
      <c r="M16" s="1104"/>
      <c r="N16" s="1104"/>
      <c r="O16" s="1104"/>
      <c r="P16" s="1104"/>
      <c r="Q16" s="1104"/>
      <c r="R16" s="1104"/>
      <c r="S16" s="1104"/>
      <c r="T16" s="1104"/>
      <c r="U16" s="1104"/>
      <c r="V16" s="1104"/>
      <c r="W16" s="1104"/>
      <c r="X16" s="1104"/>
      <c r="Y16" s="1104"/>
      <c r="Z16" s="1104"/>
      <c r="AA16" s="1104"/>
      <c r="AB16" s="1104"/>
      <c r="AC16" s="1104"/>
      <c r="AD16" s="1104"/>
      <c r="AE16" s="510"/>
      <c r="AF16" s="110"/>
      <c r="AG16" s="95"/>
    </row>
    <row r="17" spans="1:33" ht="20.100000000000001" customHeight="1" x14ac:dyDescent="0.2">
      <c r="A17" s="97"/>
      <c r="B17" s="220"/>
      <c r="C17" s="227"/>
      <c r="D17" s="652" t="str">
        <f>'Sheet(پت-ظروف )(فرم)'!D17</f>
        <v>1-1)-واحد تولیدی :</v>
      </c>
      <c r="E17" s="1102"/>
      <c r="F17" s="1102"/>
      <c r="G17" s="1102"/>
      <c r="H17" s="1102"/>
      <c r="I17" s="1102"/>
      <c r="J17" s="648"/>
      <c r="K17" s="648"/>
      <c r="L17" s="648"/>
      <c r="M17" s="648"/>
      <c r="N17" s="648"/>
      <c r="O17" s="648"/>
      <c r="P17" s="646" t="str">
        <f>'Sheet(پت-ظروف )(فرم)'!P17</f>
        <v xml:space="preserve"> 1-4)- آدرس کامل پستی : </v>
      </c>
      <c r="Q17" s="1102"/>
      <c r="R17" s="1102"/>
      <c r="S17" s="1102"/>
      <c r="T17" s="1102"/>
      <c r="U17" s="1102"/>
      <c r="V17" s="648"/>
      <c r="W17" s="648"/>
      <c r="X17" s="648"/>
      <c r="Y17" s="648"/>
      <c r="Z17" s="648"/>
      <c r="AA17" s="648"/>
      <c r="AB17" s="648"/>
      <c r="AC17" s="648"/>
      <c r="AD17" s="649"/>
      <c r="AE17" s="510"/>
      <c r="AF17" s="110"/>
      <c r="AG17" s="95"/>
    </row>
    <row r="18" spans="1:33" ht="20.100000000000001" customHeight="1" x14ac:dyDescent="0.2">
      <c r="A18" s="97"/>
      <c r="B18" s="220"/>
      <c r="C18" s="227"/>
      <c r="D18" s="1103"/>
      <c r="E18" s="1104"/>
      <c r="F18" s="1104"/>
      <c r="G18" s="1104"/>
      <c r="H18" s="1104"/>
      <c r="I18" s="1104"/>
      <c r="J18" s="650"/>
      <c r="K18" s="650"/>
      <c r="L18" s="650"/>
      <c r="M18" s="650"/>
      <c r="N18" s="650"/>
      <c r="O18" s="650"/>
      <c r="P18" s="1104"/>
      <c r="Q18" s="1104"/>
      <c r="R18" s="1104"/>
      <c r="S18" s="1104"/>
      <c r="T18" s="1104"/>
      <c r="U18" s="1104"/>
      <c r="V18" s="650"/>
      <c r="W18" s="650"/>
      <c r="X18" s="650"/>
      <c r="Y18" s="650"/>
      <c r="Z18" s="650"/>
      <c r="AA18" s="650"/>
      <c r="AB18" s="650"/>
      <c r="AC18" s="650"/>
      <c r="AD18" s="651"/>
      <c r="AE18" s="510"/>
      <c r="AF18" s="110"/>
      <c r="AG18" s="95"/>
    </row>
    <row r="19" spans="1:33" ht="20.100000000000001" customHeight="1" x14ac:dyDescent="0.2">
      <c r="A19" s="97"/>
      <c r="B19" s="220"/>
      <c r="C19" s="227"/>
      <c r="D19" s="652" t="str">
        <f>'Sheet(پت-ظروف )(فرم)'!D19</f>
        <v>1-2)-شناسه ملی شرکت :</v>
      </c>
      <c r="E19" s="1102"/>
      <c r="F19" s="1102"/>
      <c r="G19" s="1102"/>
      <c r="H19" s="1102"/>
      <c r="I19" s="1102"/>
      <c r="J19" s="648"/>
      <c r="K19" s="648"/>
      <c r="L19" s="648"/>
      <c r="M19" s="648"/>
      <c r="N19" s="648"/>
      <c r="O19" s="648"/>
      <c r="P19" s="646" t="str">
        <f>'Sheet(پت-ظروف )(فرم)'!P19</f>
        <v xml:space="preserve"> 1-5)-آدرس پست الكترونيك :</v>
      </c>
      <c r="Q19" s="1102"/>
      <c r="R19" s="1102"/>
      <c r="S19" s="1102"/>
      <c r="T19" s="1102"/>
      <c r="U19" s="1102"/>
      <c r="V19" s="1102"/>
      <c r="W19" s="425"/>
      <c r="X19" s="425"/>
      <c r="Y19" s="425"/>
      <c r="Z19" s="425"/>
      <c r="AA19" s="425"/>
      <c r="AB19" s="425"/>
      <c r="AC19" s="425"/>
      <c r="AD19" s="426"/>
      <c r="AE19" s="510"/>
      <c r="AF19" s="110"/>
      <c r="AG19" s="95"/>
    </row>
    <row r="20" spans="1:33" ht="20.100000000000001" customHeight="1" x14ac:dyDescent="0.2">
      <c r="A20" s="97"/>
      <c r="B20" s="220"/>
      <c r="C20" s="227"/>
      <c r="D20" s="1103"/>
      <c r="E20" s="1104"/>
      <c r="F20" s="1104"/>
      <c r="G20" s="1104"/>
      <c r="H20" s="1104"/>
      <c r="I20" s="1104"/>
      <c r="J20" s="650"/>
      <c r="K20" s="650"/>
      <c r="L20" s="650"/>
      <c r="M20" s="650"/>
      <c r="N20" s="650"/>
      <c r="O20" s="650"/>
      <c r="P20" s="1104"/>
      <c r="Q20" s="1104"/>
      <c r="R20" s="1104"/>
      <c r="S20" s="1104"/>
      <c r="T20" s="1104"/>
      <c r="U20" s="1104"/>
      <c r="V20" s="1104"/>
      <c r="W20" s="427"/>
      <c r="X20" s="427"/>
      <c r="Y20" s="427"/>
      <c r="Z20" s="427"/>
      <c r="AA20" s="427"/>
      <c r="AB20" s="427"/>
      <c r="AC20" s="427"/>
      <c r="AD20" s="428"/>
      <c r="AE20" s="510"/>
      <c r="AF20" s="110"/>
      <c r="AG20" s="95"/>
    </row>
    <row r="21" spans="1:33" ht="20.100000000000001" customHeight="1" x14ac:dyDescent="0.2">
      <c r="A21" s="97"/>
      <c r="B21" s="220"/>
      <c r="C21" s="227"/>
      <c r="D21" s="652" t="str">
        <f>'Sheet(پت-ظروف )(فرم)'!D21</f>
        <v xml:space="preserve"> 1-3)-شماره تلفن :</v>
      </c>
      <c r="E21" s="1102"/>
      <c r="F21" s="1102"/>
      <c r="G21" s="1102"/>
      <c r="H21" s="1102"/>
      <c r="I21" s="1102"/>
      <c r="J21" s="654"/>
      <c r="K21" s="654"/>
      <c r="L21" s="654"/>
      <c r="M21" s="654"/>
      <c r="N21" s="654"/>
      <c r="O21" s="654"/>
      <c r="P21" s="646" t="str">
        <f>'Sheet(پت-ظروف )(فرم)'!P21</f>
        <v xml:space="preserve"> 1-6)-شماره ملی مدیرعامل :</v>
      </c>
      <c r="Q21" s="1102"/>
      <c r="R21" s="1102"/>
      <c r="S21" s="1102"/>
      <c r="T21" s="1102"/>
      <c r="U21" s="1102"/>
      <c r="V21" s="1102"/>
      <c r="W21" s="654"/>
      <c r="X21" s="654"/>
      <c r="Y21" s="654"/>
      <c r="Z21" s="654"/>
      <c r="AA21" s="654"/>
      <c r="AB21" s="654"/>
      <c r="AC21" s="654"/>
      <c r="AD21" s="655"/>
      <c r="AE21" s="510"/>
      <c r="AF21" s="110"/>
      <c r="AG21" s="95"/>
    </row>
    <row r="22" spans="1:33" ht="20.100000000000001" customHeight="1" x14ac:dyDescent="0.2">
      <c r="A22" s="97"/>
      <c r="B22" s="220"/>
      <c r="C22" s="227"/>
      <c r="D22" s="1103"/>
      <c r="E22" s="1104"/>
      <c r="F22" s="1104"/>
      <c r="G22" s="1104"/>
      <c r="H22" s="1104"/>
      <c r="I22" s="1104"/>
      <c r="J22" s="656"/>
      <c r="K22" s="656"/>
      <c r="L22" s="656"/>
      <c r="M22" s="656"/>
      <c r="N22" s="656"/>
      <c r="O22" s="656"/>
      <c r="P22" s="1104"/>
      <c r="Q22" s="1104"/>
      <c r="R22" s="1104"/>
      <c r="S22" s="1104"/>
      <c r="T22" s="1104"/>
      <c r="U22" s="1104"/>
      <c r="V22" s="1104"/>
      <c r="W22" s="656"/>
      <c r="X22" s="656"/>
      <c r="Y22" s="656"/>
      <c r="Z22" s="656"/>
      <c r="AA22" s="656"/>
      <c r="AB22" s="656"/>
      <c r="AC22" s="656"/>
      <c r="AD22" s="657"/>
      <c r="AE22" s="510"/>
      <c r="AF22" s="110"/>
      <c r="AG22" s="95"/>
    </row>
    <row r="23" spans="1:33" ht="32.1" customHeight="1" x14ac:dyDescent="0.45">
      <c r="A23" s="97"/>
      <c r="B23" s="220"/>
      <c r="C23" s="95"/>
      <c r="D23" s="676" t="str">
        <f>'Sheet(پت-ظروف )(فرم)'!D23</f>
        <v xml:space="preserve"> 2- مشخصات واحد توليدي </v>
      </c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510"/>
      <c r="AF23" s="110"/>
      <c r="AG23" s="95"/>
    </row>
    <row r="24" spans="1:33" ht="24.95" customHeight="1" x14ac:dyDescent="0.45">
      <c r="A24" s="97"/>
      <c r="B24" s="220"/>
      <c r="C24" s="227"/>
      <c r="D24" s="652" t="str">
        <f>'Sheet(پت-ظروف )(فرم)'!D24</f>
        <v>2-1)-نوع واحد توليدي يا بسته بندي :</v>
      </c>
      <c r="E24" s="1115"/>
      <c r="F24" s="1115"/>
      <c r="G24" s="1115"/>
      <c r="H24" s="1115"/>
      <c r="I24" s="1115"/>
      <c r="J24" s="1115"/>
      <c r="K24" s="1115"/>
      <c r="L24" s="1115"/>
      <c r="M24" s="1102"/>
      <c r="N24" s="1106" t="str">
        <f>'Sheet(پت-ظروف )(فرم)'!N24</f>
        <v xml:space="preserve">خوراکی و آشامیدنی </v>
      </c>
      <c r="O24" s="1107"/>
      <c r="P24" s="1107"/>
      <c r="Q24" s="1107"/>
      <c r="R24" s="1108"/>
      <c r="S24" s="85" t="s">
        <v>10</v>
      </c>
      <c r="T24" s="1106" t="str">
        <f>'Sheet(پت-ظروف )(فرم)'!T24</f>
        <v>بسته بندی</v>
      </c>
      <c r="U24" s="1107"/>
      <c r="V24" s="1107"/>
      <c r="W24" s="1108"/>
      <c r="X24" s="85" t="s">
        <v>10</v>
      </c>
      <c r="Y24" s="1106" t="str">
        <f>'Sheet(پت-ظروف )(فرم)'!Y24</f>
        <v>آرايشي وبهداشتي</v>
      </c>
      <c r="Z24" s="1107"/>
      <c r="AA24" s="1107"/>
      <c r="AB24" s="1107"/>
      <c r="AC24" s="1108"/>
      <c r="AD24" s="85" t="s">
        <v>10</v>
      </c>
      <c r="AE24" s="510"/>
      <c r="AF24" s="110"/>
      <c r="AG24" s="95"/>
    </row>
    <row r="25" spans="1:33" ht="24.95" customHeight="1" x14ac:dyDescent="0.45">
      <c r="A25" s="97"/>
      <c r="B25" s="220"/>
      <c r="C25" s="227"/>
      <c r="D25" s="653" t="str">
        <f>'Sheet(پت-ظروف )(فرم)'!D25</f>
        <v>2-2)-نوع فعاليت :</v>
      </c>
      <c r="E25" s="1105"/>
      <c r="F25" s="1105"/>
      <c r="G25" s="1105"/>
      <c r="H25" s="1105"/>
      <c r="I25" s="1105"/>
      <c r="J25" s="1105"/>
      <c r="K25" s="1105"/>
      <c r="L25" s="1105"/>
      <c r="M25" s="1104"/>
      <c r="N25" s="1106" t="str">
        <f>'Sheet(پت-ظروف )(فرم)'!N25</f>
        <v>توليدي و بسته بندی</v>
      </c>
      <c r="O25" s="1107"/>
      <c r="P25" s="1107"/>
      <c r="Q25" s="1107"/>
      <c r="R25" s="1108"/>
      <c r="S25" s="85" t="s">
        <v>10</v>
      </c>
      <c r="T25" s="1106" t="str">
        <f>'Sheet(پت-ظروف )(فرم)'!T25</f>
        <v xml:space="preserve"> بسته بندي و ظروف</v>
      </c>
      <c r="U25" s="1107"/>
      <c r="V25" s="1107"/>
      <c r="W25" s="1108"/>
      <c r="X25" s="85" t="s">
        <v>10</v>
      </c>
      <c r="Y25" s="1106" t="str">
        <f>'Sheet(پت-ظروف )(فرم)'!Y25</f>
        <v>فعاليتهاي ديگر</v>
      </c>
      <c r="Z25" s="1107"/>
      <c r="AA25" s="1107"/>
      <c r="AB25" s="1107"/>
      <c r="AC25" s="1108"/>
      <c r="AD25" s="85" t="s">
        <v>10</v>
      </c>
      <c r="AE25" s="510"/>
      <c r="AF25" s="110"/>
      <c r="AG25" s="95"/>
    </row>
    <row r="26" spans="1:33" ht="32.1" customHeight="1" x14ac:dyDescent="0.45">
      <c r="A26" s="97"/>
      <c r="B26" s="220"/>
      <c r="C26" s="95"/>
      <c r="D26" s="671" t="str">
        <f>'Sheet(پت-ظروف )(فرم)'!D26</f>
        <v xml:space="preserve">3- پروانه ها </v>
      </c>
      <c r="E26" s="1073"/>
      <c r="F26" s="1073"/>
      <c r="G26" s="1073"/>
      <c r="H26" s="1073"/>
      <c r="I26" s="1073"/>
      <c r="J26" s="1073"/>
      <c r="K26" s="1073"/>
      <c r="L26" s="1073"/>
      <c r="M26" s="1073"/>
      <c r="N26" s="1073"/>
      <c r="O26" s="1073"/>
      <c r="P26" s="1073"/>
      <c r="Q26" s="1073"/>
      <c r="R26" s="1073"/>
      <c r="S26" s="1073"/>
      <c r="T26" s="1073"/>
      <c r="U26" s="1073"/>
      <c r="V26" s="1073"/>
      <c r="W26" s="1073"/>
      <c r="X26" s="1073"/>
      <c r="Y26" s="1073"/>
      <c r="Z26" s="1073"/>
      <c r="AA26" s="1073"/>
      <c r="AB26" s="1073"/>
      <c r="AC26" s="1073"/>
      <c r="AD26" s="1073"/>
      <c r="AE26" s="510"/>
      <c r="AF26" s="110"/>
      <c r="AG26" s="95"/>
    </row>
    <row r="27" spans="1:33" ht="24.95" customHeight="1" x14ac:dyDescent="0.2">
      <c r="A27" s="97"/>
      <c r="B27" s="220"/>
      <c r="C27" s="95"/>
      <c r="D27" s="1109" t="str">
        <f>'Sheet(پت-ظروف )(فرم)'!D27</f>
        <v xml:space="preserve">3-1)-شماره و تاریخ مجوز فعالیت اقتصادی از ارگان ذیصلاح : </v>
      </c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1111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3"/>
      <c r="AE27" s="510"/>
      <c r="AF27" s="110"/>
      <c r="AG27" s="95"/>
    </row>
    <row r="28" spans="1:33" ht="24.95" customHeight="1" x14ac:dyDescent="0.2">
      <c r="A28" s="97"/>
      <c r="B28" s="220"/>
      <c r="C28" s="95"/>
      <c r="D28" s="1095" t="str">
        <f>'Sheet(پت-ظروف )(فرم)'!D28</f>
        <v>3-2)- تاریخ اعتبار( در صورت وجود ) :</v>
      </c>
      <c r="E28" s="1096"/>
      <c r="F28" s="1096"/>
      <c r="G28" s="1096"/>
      <c r="H28" s="1096"/>
      <c r="I28" s="1096"/>
      <c r="J28" s="1096"/>
      <c r="K28" s="1096"/>
      <c r="L28" s="1096"/>
      <c r="M28" s="1097"/>
      <c r="N28" s="1098"/>
      <c r="O28" s="1098"/>
      <c r="P28" s="1098"/>
      <c r="Q28" s="1098"/>
      <c r="R28" s="1098"/>
      <c r="S28" s="1098"/>
      <c r="T28" s="1098"/>
      <c r="U28" s="1098"/>
      <c r="V28" s="1098"/>
      <c r="W28" s="1098"/>
      <c r="X28" s="1098"/>
      <c r="Y28" s="1098"/>
      <c r="Z28" s="1098"/>
      <c r="AA28" s="1098"/>
      <c r="AB28" s="1098"/>
      <c r="AC28" s="1098"/>
      <c r="AD28" s="1099"/>
      <c r="AE28" s="510"/>
      <c r="AF28" s="110"/>
      <c r="AG28" s="95"/>
    </row>
    <row r="29" spans="1:33" ht="24.95" customHeight="1" x14ac:dyDescent="0.2">
      <c r="A29" s="97"/>
      <c r="B29" s="220"/>
      <c r="C29" s="95"/>
      <c r="D29" s="1095" t="str">
        <f>'Sheet(پت-ظروف )(فرم)'!D29</f>
        <v xml:space="preserve">3-3)-شماره و تاریخ پروانه تاسیس و بهره برداري از وزارت بهداشت، درمان و آموزش پزشكي : </v>
      </c>
      <c r="E29" s="1100"/>
      <c r="F29" s="1100"/>
      <c r="G29" s="1100"/>
      <c r="H29" s="1100"/>
      <c r="I29" s="1100"/>
      <c r="J29" s="1100"/>
      <c r="K29" s="1100"/>
      <c r="L29" s="1100"/>
      <c r="M29" s="1100"/>
      <c r="N29" s="1100"/>
      <c r="O29" s="1100"/>
      <c r="P29" s="1100"/>
      <c r="Q29" s="1100"/>
      <c r="R29" s="1100"/>
      <c r="S29" s="1100"/>
      <c r="T29" s="1100"/>
      <c r="U29" s="1100"/>
      <c r="V29" s="1100"/>
      <c r="W29" s="1100"/>
      <c r="X29" s="1097"/>
      <c r="Y29" s="1097"/>
      <c r="Z29" s="1097"/>
      <c r="AA29" s="1097"/>
      <c r="AB29" s="1097"/>
      <c r="AC29" s="1097"/>
      <c r="AD29" s="1101"/>
      <c r="AE29" s="510"/>
      <c r="AF29" s="110"/>
      <c r="AG29" s="95"/>
    </row>
    <row r="30" spans="1:33" ht="24.95" customHeight="1" x14ac:dyDescent="0.2">
      <c r="A30" s="97"/>
      <c r="B30" s="220"/>
      <c r="C30" s="95"/>
      <c r="D30" s="1095" t="str">
        <f>'Sheet(پت-ظروف )(فرم)'!D30</f>
        <v xml:space="preserve">3-3)- تاریخ اعتبار( در صورت وجود ) :  </v>
      </c>
      <c r="E30" s="1100"/>
      <c r="F30" s="1100"/>
      <c r="G30" s="1100"/>
      <c r="H30" s="1100"/>
      <c r="I30" s="1100"/>
      <c r="J30" s="1100"/>
      <c r="K30" s="1100"/>
      <c r="L30" s="1100"/>
      <c r="M30" s="1097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9"/>
      <c r="AE30" s="510"/>
      <c r="AF30" s="110"/>
      <c r="AG30" s="95"/>
    </row>
    <row r="31" spans="1:33" ht="24.95" customHeight="1" x14ac:dyDescent="0.2">
      <c r="A31" s="97"/>
      <c r="B31" s="220"/>
      <c r="C31" s="95"/>
      <c r="D31" s="1090" t="str">
        <f>'Sheet(پت-ظروف )(فرم)'!D31</f>
        <v>3-4)-نوع خطوط تولیدی :</v>
      </c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2"/>
      <c r="AE31" s="510"/>
      <c r="AF31" s="110"/>
      <c r="AG31" s="95"/>
    </row>
    <row r="32" spans="1:33" ht="24.95" customHeight="1" x14ac:dyDescent="0.2">
      <c r="A32" s="97"/>
      <c r="B32" s="220"/>
      <c r="C32" s="95"/>
      <c r="D32" s="685"/>
      <c r="E32" s="686"/>
      <c r="F32" s="686"/>
      <c r="G32" s="686"/>
      <c r="H32" s="686"/>
      <c r="I32" s="686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686"/>
      <c r="V32" s="686"/>
      <c r="W32" s="686"/>
      <c r="X32" s="686"/>
      <c r="Y32" s="686"/>
      <c r="Z32" s="686"/>
      <c r="AA32" s="686"/>
      <c r="AB32" s="686"/>
      <c r="AC32" s="686"/>
      <c r="AD32" s="687"/>
      <c r="AE32" s="510"/>
      <c r="AF32" s="110"/>
      <c r="AG32" s="95"/>
    </row>
    <row r="33" spans="1:33" ht="24.95" customHeight="1" x14ac:dyDescent="0.45">
      <c r="A33" s="97"/>
      <c r="B33" s="220"/>
      <c r="C33" s="227"/>
      <c r="D33" s="688" t="str">
        <f>'Sheet(پت-ظروف )(فرم)'!D33</f>
        <v>نام و نام خانوادگي</v>
      </c>
      <c r="E33" s="1093"/>
      <c r="F33" s="1093"/>
      <c r="G33" s="1093"/>
      <c r="H33" s="1093"/>
      <c r="I33" s="1093"/>
      <c r="J33" s="1094"/>
      <c r="K33" s="688" t="str">
        <f>'Sheet(پت-ظروف )(فرم)'!K33</f>
        <v>رشته و مقطع</v>
      </c>
      <c r="L33" s="1093"/>
      <c r="M33" s="1093"/>
      <c r="N33" s="1093"/>
      <c r="O33" s="1094"/>
      <c r="P33" s="688" t="str">
        <f>'Sheet(پت-ظروف )(فرم)'!P33</f>
        <v>شماره و تاریخ پروانه</v>
      </c>
      <c r="Q33" s="1093"/>
      <c r="R33" s="1093"/>
      <c r="S33" s="1093"/>
      <c r="T33" s="1093"/>
      <c r="U33" s="1094"/>
      <c r="V33" s="688" t="str">
        <f>'Sheet(پت-ظروف )(فرم)'!V33</f>
        <v xml:space="preserve">تاریخ </v>
      </c>
      <c r="W33" s="1093"/>
      <c r="X33" s="1093"/>
      <c r="Y33" s="1094"/>
      <c r="Z33" s="688" t="str">
        <f>'Sheet(پت-ظروف )(فرم)'!Z33</f>
        <v xml:space="preserve">شیفت مندرج </v>
      </c>
      <c r="AA33" s="1093"/>
      <c r="AB33" s="1093"/>
      <c r="AC33" s="1093"/>
      <c r="AD33" s="1094"/>
      <c r="AE33" s="510"/>
      <c r="AF33" s="110"/>
      <c r="AG33" s="95"/>
    </row>
    <row r="34" spans="1:33" ht="24.95" customHeight="1" x14ac:dyDescent="0.45">
      <c r="A34" s="97"/>
      <c r="B34" s="220"/>
      <c r="C34" s="227"/>
      <c r="D34" s="703" t="str">
        <f>'Sheet(پت-ظروف )(فرم)'!D34</f>
        <v xml:space="preserve"> مسئول/ مسئولین فني</v>
      </c>
      <c r="E34" s="1083"/>
      <c r="F34" s="1083"/>
      <c r="G34" s="1083"/>
      <c r="H34" s="1083"/>
      <c r="I34" s="1083"/>
      <c r="J34" s="1084"/>
      <c r="K34" s="703" t="str">
        <f>'Sheet(پت-ظروف )(فرم)'!K34</f>
        <v xml:space="preserve"> تحصيلي</v>
      </c>
      <c r="L34" s="1083"/>
      <c r="M34" s="1083"/>
      <c r="N34" s="1083"/>
      <c r="O34" s="1084"/>
      <c r="P34" s="703" t="str">
        <f>'Sheet(پت-ظروف )(فرم)'!P34</f>
        <v xml:space="preserve"> مسئول/ مسئولین فني</v>
      </c>
      <c r="Q34" s="1083"/>
      <c r="R34" s="1083"/>
      <c r="S34" s="1083"/>
      <c r="T34" s="1083"/>
      <c r="U34" s="1084"/>
      <c r="V34" s="703" t="str">
        <f>'Sheet(پت-ظروف )(فرم)'!V34</f>
        <v xml:space="preserve"> اعتبار</v>
      </c>
      <c r="W34" s="1083"/>
      <c r="X34" s="1083"/>
      <c r="Y34" s="1084"/>
      <c r="Z34" s="703" t="str">
        <f>'Sheet(پت-ظروف )(فرم)'!Z34</f>
        <v xml:space="preserve"> در پروانه</v>
      </c>
      <c r="AA34" s="1083"/>
      <c r="AB34" s="1083"/>
      <c r="AC34" s="1083"/>
      <c r="AD34" s="1084"/>
      <c r="AE34" s="510"/>
      <c r="AF34" s="110"/>
      <c r="AG34" s="95"/>
    </row>
    <row r="35" spans="1:33" ht="20.100000000000001" customHeight="1" x14ac:dyDescent="0.2">
      <c r="A35" s="97"/>
      <c r="B35" s="220"/>
      <c r="C35" s="227"/>
      <c r="D35" s="706"/>
      <c r="E35" s="1085"/>
      <c r="F35" s="1085"/>
      <c r="G35" s="1085"/>
      <c r="H35" s="1085"/>
      <c r="I35" s="1085"/>
      <c r="J35" s="1086"/>
      <c r="K35" s="707"/>
      <c r="L35" s="1085"/>
      <c r="M35" s="1085"/>
      <c r="N35" s="1085"/>
      <c r="O35" s="1086"/>
      <c r="P35" s="707"/>
      <c r="Q35" s="1085"/>
      <c r="R35" s="1085"/>
      <c r="S35" s="1085"/>
      <c r="T35" s="1085"/>
      <c r="U35" s="1086"/>
      <c r="V35" s="706"/>
      <c r="W35" s="1085"/>
      <c r="X35" s="1085"/>
      <c r="Y35" s="1086"/>
      <c r="Z35" s="706"/>
      <c r="AA35" s="1085"/>
      <c r="AB35" s="1085"/>
      <c r="AC35" s="1085"/>
      <c r="AD35" s="1086"/>
      <c r="AE35" s="510"/>
      <c r="AF35" s="110"/>
      <c r="AG35" s="95"/>
    </row>
    <row r="36" spans="1:33" ht="20.100000000000001" customHeight="1" x14ac:dyDescent="0.2">
      <c r="A36" s="97"/>
      <c r="B36" s="220"/>
      <c r="C36" s="227"/>
      <c r="D36" s="1087"/>
      <c r="E36" s="1088"/>
      <c r="F36" s="1088"/>
      <c r="G36" s="1088"/>
      <c r="H36" s="1088"/>
      <c r="I36" s="1088"/>
      <c r="J36" s="1089"/>
      <c r="K36" s="1088"/>
      <c r="L36" s="1088"/>
      <c r="M36" s="1088"/>
      <c r="N36" s="1088"/>
      <c r="O36" s="1089"/>
      <c r="P36" s="1088"/>
      <c r="Q36" s="1088"/>
      <c r="R36" s="1088"/>
      <c r="S36" s="1088"/>
      <c r="T36" s="1088"/>
      <c r="U36" s="1089"/>
      <c r="V36" s="1087"/>
      <c r="W36" s="1088"/>
      <c r="X36" s="1088"/>
      <c r="Y36" s="1089"/>
      <c r="Z36" s="1087"/>
      <c r="AA36" s="1088"/>
      <c r="AB36" s="1088"/>
      <c r="AC36" s="1088"/>
      <c r="AD36" s="1089"/>
      <c r="AE36" s="510"/>
      <c r="AF36" s="110"/>
      <c r="AG36" s="95"/>
    </row>
    <row r="37" spans="1:33" ht="20.100000000000001" customHeight="1" x14ac:dyDescent="0.2">
      <c r="A37" s="97"/>
      <c r="B37" s="220"/>
      <c r="C37" s="64" t="str">
        <f>'Sheet(لیست-  )(03)'!C37</f>
        <v>■</v>
      </c>
      <c r="D37" s="1077" t="str">
        <f>'Sheet(پت-ظروف )(فرم)'!D37</f>
        <v xml:space="preserve">آدرس پستی : </v>
      </c>
      <c r="E37" s="1078"/>
      <c r="F37" s="1078"/>
      <c r="G37" s="1078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1078" t="str">
        <f>'Sheet(پت-ظروف )(فرم)'!R37</f>
        <v>تلفن و آدرس ایمیل :</v>
      </c>
      <c r="S37" s="1081"/>
      <c r="T37" s="1081"/>
      <c r="U37" s="1081"/>
      <c r="V37" s="1081"/>
      <c r="W37" s="654"/>
      <c r="X37" s="654"/>
      <c r="Y37" s="654"/>
      <c r="Z37" s="654"/>
      <c r="AA37" s="654"/>
      <c r="AB37" s="654"/>
      <c r="AC37" s="654"/>
      <c r="AD37" s="655"/>
      <c r="AE37" s="510"/>
      <c r="AF37" s="110"/>
      <c r="AG37" s="95"/>
    </row>
    <row r="38" spans="1:33" ht="20.100000000000001" customHeight="1" x14ac:dyDescent="0.2">
      <c r="A38" s="97"/>
      <c r="B38" s="220"/>
      <c r="C38" s="64" t="str">
        <f>'Sheet(لیست-  )(03)'!C38</f>
        <v>-</v>
      </c>
      <c r="D38" s="1079"/>
      <c r="E38" s="1080"/>
      <c r="F38" s="1080"/>
      <c r="G38" s="1080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1082"/>
      <c r="S38" s="1082"/>
      <c r="T38" s="1082"/>
      <c r="U38" s="1082"/>
      <c r="V38" s="1082"/>
      <c r="W38" s="656"/>
      <c r="X38" s="656"/>
      <c r="Y38" s="656"/>
      <c r="Z38" s="656"/>
      <c r="AA38" s="656"/>
      <c r="AB38" s="656"/>
      <c r="AC38" s="656"/>
      <c r="AD38" s="657"/>
      <c r="AE38" s="510"/>
      <c r="AF38" s="110"/>
      <c r="AG38" s="95"/>
    </row>
    <row r="39" spans="1:33" ht="36" customHeight="1" x14ac:dyDescent="0.2">
      <c r="A39" s="97"/>
      <c r="B39" s="220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3"/>
      <c r="AF39" s="110"/>
      <c r="AG39" s="95"/>
    </row>
    <row r="40" spans="1:33" ht="4.5" customHeight="1" thickBot="1" x14ac:dyDescent="0.25">
      <c r="A40" s="97"/>
      <c r="B40" s="65">
        <f>'Sheet(لیست-  )(03)'!B40</f>
        <v>0</v>
      </c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30"/>
      <c r="AG40" s="95"/>
    </row>
    <row r="41" spans="1:33" ht="12" customHeight="1" x14ac:dyDescent="0.2">
      <c r="A41" s="97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1:33" ht="12" customHeight="1" thickBot="1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ht="4.5" customHeight="1" x14ac:dyDescent="0.2">
      <c r="A43" s="97">
        <f>'Sheet(لیست-  )(03)'!A43</f>
        <v>0</v>
      </c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9"/>
      <c r="AG43" s="95">
        <f>'Sheet(لیست-  )(03)'!AG43</f>
        <v>0</v>
      </c>
    </row>
    <row r="44" spans="1:33" ht="15.95" customHeight="1" x14ac:dyDescent="0.2">
      <c r="A44" s="97"/>
      <c r="B44" s="220">
        <f>'Sheet(لیست-  )(03)'!B44</f>
        <v>0</v>
      </c>
      <c r="C44" s="221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5"/>
      <c r="X44" s="225"/>
      <c r="Y44" s="225"/>
      <c r="Z44" s="225"/>
      <c r="AA44" s="225"/>
      <c r="AB44" s="225"/>
      <c r="AC44" s="225"/>
      <c r="AD44" s="225"/>
      <c r="AE44" s="226"/>
      <c r="AF44" s="110">
        <f>'Sheet(لیست-  )(03)'!AF44</f>
        <v>0</v>
      </c>
      <c r="AG44" s="95"/>
    </row>
    <row r="45" spans="1:33" ht="15.95" customHeight="1" x14ac:dyDescent="0.2">
      <c r="A45" s="97"/>
      <c r="B45" s="220"/>
      <c r="C45" s="223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95"/>
      <c r="X45" s="95"/>
      <c r="Y45" s="95"/>
      <c r="Z45" s="95"/>
      <c r="AA45" s="95"/>
      <c r="AB45" s="95"/>
      <c r="AC45" s="95"/>
      <c r="AD45" s="95"/>
      <c r="AE45" s="227"/>
      <c r="AF45" s="110"/>
      <c r="AG45" s="95"/>
    </row>
    <row r="46" spans="1:33" ht="15.95" customHeight="1" x14ac:dyDescent="0.2">
      <c r="A46" s="97"/>
      <c r="B46" s="220"/>
      <c r="C46" s="223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95"/>
      <c r="X46" s="95"/>
      <c r="Y46" s="95"/>
      <c r="Z46" s="95"/>
      <c r="AA46" s="95"/>
      <c r="AB46" s="95"/>
      <c r="AC46" s="95"/>
      <c r="AD46" s="95"/>
      <c r="AE46" s="227"/>
      <c r="AF46" s="110"/>
      <c r="AG46" s="95"/>
    </row>
    <row r="47" spans="1:33" ht="15.95" customHeight="1" x14ac:dyDescent="0.2">
      <c r="A47" s="97"/>
      <c r="B47" s="220"/>
      <c r="C47" s="223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95"/>
      <c r="X47" s="95"/>
      <c r="Y47" s="95"/>
      <c r="Z47" s="95"/>
      <c r="AA47" s="95"/>
      <c r="AB47" s="95"/>
      <c r="AC47" s="95"/>
      <c r="AD47" s="95"/>
      <c r="AE47" s="227"/>
      <c r="AF47" s="110"/>
      <c r="AG47" s="95"/>
    </row>
    <row r="48" spans="1:33" ht="15.95" customHeight="1" x14ac:dyDescent="0.2">
      <c r="A48" s="97"/>
      <c r="B48" s="220"/>
      <c r="C48" s="223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95"/>
      <c r="X48" s="95"/>
      <c r="Y48" s="95"/>
      <c r="Z48" s="95"/>
      <c r="AA48" s="95"/>
      <c r="AB48" s="95"/>
      <c r="AC48" s="95"/>
      <c r="AD48" s="95"/>
      <c r="AE48" s="227"/>
      <c r="AF48" s="110"/>
      <c r="AG48" s="95"/>
    </row>
    <row r="49" spans="1:33" ht="15.95" customHeight="1" x14ac:dyDescent="0.2">
      <c r="A49" s="97"/>
      <c r="B49" s="220"/>
      <c r="C49" s="223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899" t="str">
        <f t="shared" ref="W49:Z49" si="0">W8</f>
        <v>کد مدرک :</v>
      </c>
      <c r="X49" s="899"/>
      <c r="Y49" s="899"/>
      <c r="Z49" s="112" t="str">
        <f t="shared" si="0"/>
        <v>SP- Pr- 1395- 0023</v>
      </c>
      <c r="AA49" s="497"/>
      <c r="AB49" s="497"/>
      <c r="AC49" s="497"/>
      <c r="AD49" s="497"/>
      <c r="AE49" s="498"/>
      <c r="AF49" s="110"/>
      <c r="AG49" s="95"/>
    </row>
    <row r="50" spans="1:33" ht="15.95" customHeight="1" x14ac:dyDescent="0.2">
      <c r="A50" s="97"/>
      <c r="B50" s="220"/>
      <c r="C50" s="223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899"/>
      <c r="X50" s="899"/>
      <c r="Y50" s="899"/>
      <c r="Z50" s="499"/>
      <c r="AA50" s="497"/>
      <c r="AB50" s="497"/>
      <c r="AC50" s="497"/>
      <c r="AD50" s="497"/>
      <c r="AE50" s="498"/>
      <c r="AF50" s="110"/>
      <c r="AG50" s="95"/>
    </row>
    <row r="51" spans="1:33" ht="20.100000000000001" customHeight="1" x14ac:dyDescent="0.2">
      <c r="A51" s="97"/>
      <c r="B51" s="220"/>
      <c r="C51" s="900" t="str">
        <f t="shared" ref="C51:C53" si="1">C10</f>
        <v>سازمان غذا و دارو</v>
      </c>
      <c r="D51" s="901"/>
      <c r="E51" s="901"/>
      <c r="F51" s="901"/>
      <c r="G51" s="901"/>
      <c r="H51" s="901"/>
      <c r="I51" s="901"/>
      <c r="J51" s="901"/>
      <c r="K51" s="901"/>
      <c r="L51" s="901"/>
      <c r="M51" s="901"/>
      <c r="N51" s="901"/>
      <c r="O51" s="901"/>
      <c r="P51" s="901"/>
      <c r="Q51" s="901"/>
      <c r="R51" s="901"/>
      <c r="S51" s="901"/>
      <c r="T51" s="901"/>
      <c r="U51" s="901"/>
      <c r="V51" s="901"/>
      <c r="W51" s="901"/>
      <c r="X51" s="901"/>
      <c r="Y51" s="901"/>
      <c r="Z51" s="901"/>
      <c r="AA51" s="901"/>
      <c r="AB51" s="901"/>
      <c r="AC51" s="901"/>
      <c r="AD51" s="902"/>
      <c r="AE51" s="903"/>
      <c r="AF51" s="110"/>
      <c r="AG51" s="95"/>
    </row>
    <row r="52" spans="1:33" ht="20.100000000000001" customHeight="1" x14ac:dyDescent="0.55000000000000004">
      <c r="A52" s="97"/>
      <c r="B52" s="220"/>
      <c r="C52" s="661" t="str">
        <f t="shared" si="1"/>
        <v>اداره کل نظارت و ارزیابی فرآورده های خوراکی و آشامیدنی،آرایشی و بهداشتی</v>
      </c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2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2"/>
      <c r="Z52" s="662"/>
      <c r="AA52" s="662"/>
      <c r="AB52" s="662"/>
      <c r="AC52" s="662"/>
      <c r="AD52" s="663"/>
      <c r="AE52" s="663"/>
      <c r="AF52" s="110"/>
      <c r="AG52" s="95"/>
    </row>
    <row r="53" spans="1:33" ht="20.100000000000001" customHeight="1" x14ac:dyDescent="0.55000000000000004">
      <c r="A53" s="97"/>
      <c r="B53" s="220"/>
      <c r="C53" s="664" t="str">
        <f t="shared" si="1"/>
        <v>دستورالعمل اجرایی نحوه صدور،اصلاح و تمدید پروانه بهداشتی ساخت فرآورده های خوراکی، آشامیدنی، آرایشی و بهداشتی</v>
      </c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2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2"/>
      <c r="Z53" s="662"/>
      <c r="AA53" s="662"/>
      <c r="AB53" s="662"/>
      <c r="AC53" s="662"/>
      <c r="AD53" s="663"/>
      <c r="AE53" s="663"/>
      <c r="AF53" s="110"/>
      <c r="AG53" s="95"/>
    </row>
    <row r="54" spans="1:33" ht="4.5" customHeight="1" thickBot="1" x14ac:dyDescent="0.25">
      <c r="A54" s="97"/>
      <c r="B54" s="220"/>
      <c r="C54" s="95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227"/>
      <c r="AF54" s="110"/>
      <c r="AG54" s="95"/>
    </row>
    <row r="55" spans="1:33" ht="32.1" customHeight="1" x14ac:dyDescent="0.45">
      <c r="A55" s="97"/>
      <c r="B55" s="220"/>
      <c r="C55" s="95"/>
      <c r="D55" s="712" t="str">
        <f>'Sheet(پت-ظروف )(فرم)'!D55</f>
        <v>4- مشخصات فرآورده :</v>
      </c>
      <c r="E55" s="712"/>
      <c r="F55" s="712"/>
      <c r="G55" s="712"/>
      <c r="H55" s="712"/>
      <c r="I55" s="712"/>
      <c r="J55" s="712"/>
      <c r="K55" s="712"/>
      <c r="L55" s="712"/>
      <c r="M55" s="712"/>
      <c r="N55" s="712"/>
      <c r="O55" s="712"/>
      <c r="P55" s="712"/>
      <c r="Q55" s="712"/>
      <c r="R55" s="712"/>
      <c r="S55" s="712"/>
      <c r="T55" s="712"/>
      <c r="U55" s="712"/>
      <c r="V55" s="712"/>
      <c r="W55" s="712"/>
      <c r="X55" s="712"/>
      <c r="Y55" s="712"/>
      <c r="Z55" s="712"/>
      <c r="AA55" s="712"/>
      <c r="AB55" s="712"/>
      <c r="AC55" s="712"/>
      <c r="AD55" s="712"/>
      <c r="AE55" s="227"/>
      <c r="AF55" s="110"/>
      <c r="AG55" s="95"/>
    </row>
    <row r="56" spans="1:33" ht="20.100000000000001" customHeight="1" x14ac:dyDescent="0.2">
      <c r="A56" s="97"/>
      <c r="B56" s="220"/>
      <c r="C56" s="227"/>
      <c r="D56" s="672" t="str">
        <f>'Sheet(پت-ظروف )(فرم)'!D56</f>
        <v xml:space="preserve">4-1)-نام فرآورده :  </v>
      </c>
      <c r="E56" s="673"/>
      <c r="F56" s="673"/>
      <c r="G56" s="673"/>
      <c r="H56" s="673"/>
      <c r="I56" s="1074" t="s">
        <v>113</v>
      </c>
      <c r="J56" s="1075"/>
      <c r="K56" s="1075"/>
      <c r="L56" s="1075"/>
      <c r="M56" s="1075"/>
      <c r="N56" s="1075"/>
      <c r="O56" s="1075"/>
      <c r="P56" s="1075"/>
      <c r="Q56" s="1075"/>
      <c r="R56" s="1075"/>
      <c r="S56" s="1075"/>
      <c r="T56" s="1075"/>
      <c r="U56" s="673" t="str">
        <f>'Sheet(پت-ظروف )(فرم)'!U56</f>
        <v>4-2)-مورد مصرف :</v>
      </c>
      <c r="V56" s="728"/>
      <c r="W56" s="728"/>
      <c r="X56" s="728"/>
      <c r="Y56" s="728"/>
      <c r="Z56" s="1068" t="s">
        <v>112</v>
      </c>
      <c r="AA56" s="1069"/>
      <c r="AB56" s="1069"/>
      <c r="AC56" s="1069"/>
      <c r="AD56" s="1070"/>
      <c r="AE56" s="397"/>
      <c r="AF56" s="110"/>
      <c r="AG56" s="95"/>
    </row>
    <row r="57" spans="1:33" ht="20.100000000000001" customHeight="1" x14ac:dyDescent="0.2">
      <c r="A57" s="97"/>
      <c r="B57" s="220"/>
      <c r="C57" s="227"/>
      <c r="D57" s="691"/>
      <c r="E57" s="692"/>
      <c r="F57" s="692"/>
      <c r="G57" s="692"/>
      <c r="H57" s="692"/>
      <c r="I57" s="1076"/>
      <c r="J57" s="1076"/>
      <c r="K57" s="1076"/>
      <c r="L57" s="1076"/>
      <c r="M57" s="1076"/>
      <c r="N57" s="1076"/>
      <c r="O57" s="1076"/>
      <c r="P57" s="1076"/>
      <c r="Q57" s="1076"/>
      <c r="R57" s="1076"/>
      <c r="S57" s="1076"/>
      <c r="T57" s="1076"/>
      <c r="U57" s="729"/>
      <c r="V57" s="729"/>
      <c r="W57" s="729"/>
      <c r="X57" s="729"/>
      <c r="Y57" s="729"/>
      <c r="Z57" s="1071"/>
      <c r="AA57" s="1071"/>
      <c r="AB57" s="1071"/>
      <c r="AC57" s="1071"/>
      <c r="AD57" s="1072"/>
      <c r="AE57" s="397"/>
      <c r="AF57" s="110"/>
      <c r="AG57" s="95"/>
    </row>
    <row r="58" spans="1:33" ht="32.1" customHeight="1" x14ac:dyDescent="0.45">
      <c r="A58" s="97"/>
      <c r="B58" s="220"/>
      <c r="C58" s="227"/>
      <c r="D58" s="735" t="str">
        <f>'Sheet(پت-ظروف )(فرم)'!D58</f>
        <v>4-3)-مشخصات ظروف بسته بندي و وزن يا حجم خالص هر بسته بندی :</v>
      </c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  <c r="W58" s="736"/>
      <c r="X58" s="736"/>
      <c r="Y58" s="736"/>
      <c r="Z58" s="736"/>
      <c r="AA58" s="736"/>
      <c r="AB58" s="736"/>
      <c r="AC58" s="736"/>
      <c r="AD58" s="737"/>
      <c r="AE58" s="397"/>
      <c r="AF58" s="110"/>
      <c r="AG58" s="95"/>
    </row>
    <row r="59" spans="1:33" ht="20.100000000000001" customHeight="1" x14ac:dyDescent="0.2">
      <c r="A59" s="97"/>
      <c r="B59" s="220"/>
      <c r="C59" s="227"/>
      <c r="D59" s="738"/>
      <c r="E59" s="739"/>
      <c r="F59" s="739"/>
      <c r="G59" s="739"/>
      <c r="H59" s="739"/>
      <c r="I59" s="739"/>
      <c r="J59" s="739"/>
      <c r="K59" s="739"/>
      <c r="L59" s="739"/>
      <c r="M59" s="739"/>
      <c r="N59" s="739"/>
      <c r="O59" s="73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  <c r="AA59" s="739"/>
      <c r="AB59" s="739"/>
      <c r="AC59" s="739"/>
      <c r="AD59" s="740"/>
      <c r="AE59" s="397"/>
      <c r="AF59" s="110"/>
      <c r="AG59" s="95"/>
    </row>
    <row r="60" spans="1:33" ht="20.100000000000001" customHeight="1" x14ac:dyDescent="0.2">
      <c r="A60" s="97"/>
      <c r="B60" s="220"/>
      <c r="C60" s="227"/>
      <c r="D60" s="741"/>
      <c r="E60" s="742"/>
      <c r="F60" s="742"/>
      <c r="G60" s="742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/>
      <c r="S60" s="742"/>
      <c r="T60" s="742"/>
      <c r="U60" s="742"/>
      <c r="V60" s="742"/>
      <c r="W60" s="742"/>
      <c r="X60" s="742"/>
      <c r="Y60" s="742"/>
      <c r="Z60" s="742"/>
      <c r="AA60" s="742"/>
      <c r="AB60" s="742"/>
      <c r="AC60" s="742"/>
      <c r="AD60" s="743"/>
      <c r="AE60" s="397"/>
      <c r="AF60" s="110"/>
      <c r="AG60" s="95"/>
    </row>
    <row r="61" spans="1:33" s="93" customFormat="1" ht="32.1" customHeight="1" thickBot="1" x14ac:dyDescent="0.5">
      <c r="A61" s="97"/>
      <c r="B61" s="220"/>
      <c r="C61" s="95"/>
      <c r="D61" s="671" t="str">
        <f>'Sheet(پت-ظروف )(فرم)'!D61</f>
        <v xml:space="preserve">5-فرمول مواد تشکیل دهنده ترکیبات تشکيل دهنده فرآورده نهائی : </v>
      </c>
      <c r="E61" s="1073"/>
      <c r="F61" s="1073"/>
      <c r="G61" s="1073"/>
      <c r="H61" s="1073"/>
      <c r="I61" s="1073"/>
      <c r="J61" s="1073"/>
      <c r="K61" s="1073"/>
      <c r="L61" s="1073"/>
      <c r="M61" s="1073"/>
      <c r="N61" s="1073"/>
      <c r="O61" s="1073"/>
      <c r="P61" s="1073"/>
      <c r="Q61" s="1073"/>
      <c r="R61" s="1073"/>
      <c r="S61" s="1073"/>
      <c r="T61" s="1073"/>
      <c r="U61" s="1073"/>
      <c r="V61" s="1073"/>
      <c r="W61" s="1073"/>
      <c r="X61" s="1073"/>
      <c r="Y61" s="1073"/>
      <c r="Z61" s="1073"/>
      <c r="AA61" s="1073"/>
      <c r="AB61" s="1073"/>
      <c r="AC61" s="1073"/>
      <c r="AD61" s="1073"/>
      <c r="AE61" s="227"/>
      <c r="AF61" s="110"/>
      <c r="AG61" s="95"/>
    </row>
    <row r="62" spans="1:33" ht="21.95" customHeight="1" x14ac:dyDescent="0.2">
      <c r="A62" s="97"/>
      <c r="B62" s="220"/>
      <c r="C62" s="95"/>
      <c r="D62" s="746" t="str">
        <f>'Sheet(پت-ظروف )(فرم)'!D62</f>
        <v>رديف</v>
      </c>
      <c r="E62" s="747"/>
      <c r="F62" s="750" t="str">
        <f>'Sheet(پت-ظروف )(فرم)'!F62</f>
        <v>نام ماده اولیه</v>
      </c>
      <c r="G62" s="751"/>
      <c r="H62" s="751"/>
      <c r="I62" s="751"/>
      <c r="J62" s="751"/>
      <c r="K62" s="751"/>
      <c r="L62" s="752"/>
      <c r="M62" s="755" t="str">
        <f>'Sheet(پت-ظروف )(فرم)'!M62</f>
        <v xml:space="preserve">نام انگلیسی </v>
      </c>
      <c r="N62" s="751"/>
      <c r="O62" s="751"/>
      <c r="P62" s="751"/>
      <c r="Q62" s="751"/>
      <c r="R62" s="751"/>
      <c r="S62" s="752"/>
      <c r="T62" s="755" t="str">
        <f>'Sheet(پت-ظروف )(فرم)'!T62</f>
        <v xml:space="preserve">نام شیمیایی </v>
      </c>
      <c r="U62" s="756"/>
      <c r="V62" s="756"/>
      <c r="W62" s="756"/>
      <c r="X62" s="757"/>
      <c r="Y62" s="716" t="str">
        <f>'Sheet(پت-ظروف )(فرم)'!Y62</f>
        <v xml:space="preserve">خلوص  </v>
      </c>
      <c r="Z62" s="717"/>
      <c r="AA62" s="758"/>
      <c r="AB62" s="716" t="str">
        <f>'Sheet(پت-ظروف )(فرم)'!AB62</f>
        <v xml:space="preserve">درصد </v>
      </c>
      <c r="AC62" s="717"/>
      <c r="AD62" s="718"/>
      <c r="AE62" s="227"/>
      <c r="AF62" s="110"/>
      <c r="AG62" s="95"/>
    </row>
    <row r="63" spans="1:33" ht="21.95" customHeight="1" thickBot="1" x14ac:dyDescent="0.25">
      <c r="A63" s="97"/>
      <c r="B63" s="220"/>
      <c r="C63" s="95"/>
      <c r="D63" s="748"/>
      <c r="E63" s="749"/>
      <c r="F63" s="753"/>
      <c r="G63" s="754"/>
      <c r="H63" s="754"/>
      <c r="I63" s="754"/>
      <c r="J63" s="754"/>
      <c r="K63" s="754"/>
      <c r="L63" s="749"/>
      <c r="M63" s="753"/>
      <c r="N63" s="754"/>
      <c r="O63" s="754"/>
      <c r="P63" s="754"/>
      <c r="Q63" s="754"/>
      <c r="R63" s="754"/>
      <c r="S63" s="749"/>
      <c r="T63" s="753"/>
      <c r="U63" s="754"/>
      <c r="V63" s="754"/>
      <c r="W63" s="754"/>
      <c r="X63" s="749"/>
      <c r="Y63" s="722" t="str">
        <f>'Sheet(پت-ظروف )(فرم)'!Y63</f>
        <v xml:space="preserve">  ( اجباری )</v>
      </c>
      <c r="Z63" s="723"/>
      <c r="AA63" s="724"/>
      <c r="AB63" s="719"/>
      <c r="AC63" s="720"/>
      <c r="AD63" s="721"/>
      <c r="AE63" s="227"/>
      <c r="AF63" s="110"/>
      <c r="AG63" s="95"/>
    </row>
    <row r="64" spans="1:33" ht="27" customHeight="1" thickBot="1" x14ac:dyDescent="0.25">
      <c r="A64" s="97"/>
      <c r="B64" s="220"/>
      <c r="C64" s="95"/>
      <c r="D64" s="412">
        <v>1</v>
      </c>
      <c r="E64" s="413"/>
      <c r="F64" s="414" t="s">
        <v>114</v>
      </c>
      <c r="G64" s="415"/>
      <c r="H64" s="415"/>
      <c r="I64" s="415"/>
      <c r="J64" s="415"/>
      <c r="K64" s="415"/>
      <c r="L64" s="416"/>
      <c r="M64" s="350" t="s">
        <v>115</v>
      </c>
      <c r="N64" s="351"/>
      <c r="O64" s="351"/>
      <c r="P64" s="351"/>
      <c r="Q64" s="351"/>
      <c r="R64" s="351"/>
      <c r="S64" s="352"/>
      <c r="T64" s="350"/>
      <c r="U64" s="351"/>
      <c r="V64" s="351"/>
      <c r="W64" s="351"/>
      <c r="X64" s="352"/>
      <c r="Y64" s="353">
        <v>1</v>
      </c>
      <c r="Z64" s="354"/>
      <c r="AA64" s="355"/>
      <c r="AB64" s="353">
        <v>1</v>
      </c>
      <c r="AC64" s="356"/>
      <c r="AD64" s="357"/>
      <c r="AE64" s="227"/>
      <c r="AF64" s="110"/>
      <c r="AG64" s="95"/>
    </row>
    <row r="65" spans="1:34" ht="27" customHeight="1" thickTop="1" thickBot="1" x14ac:dyDescent="0.25">
      <c r="A65" s="97"/>
      <c r="B65" s="220"/>
      <c r="C65" s="95"/>
      <c r="D65" s="321"/>
      <c r="E65" s="322"/>
      <c r="F65" s="335"/>
      <c r="G65" s="336"/>
      <c r="H65" s="336"/>
      <c r="I65" s="336"/>
      <c r="J65" s="336"/>
      <c r="K65" s="336"/>
      <c r="L65" s="337"/>
      <c r="M65" s="338"/>
      <c r="N65" s="339"/>
      <c r="O65" s="339"/>
      <c r="P65" s="339"/>
      <c r="Q65" s="339"/>
      <c r="R65" s="339"/>
      <c r="S65" s="340"/>
      <c r="T65" s="338"/>
      <c r="U65" s="339"/>
      <c r="V65" s="339"/>
      <c r="W65" s="339"/>
      <c r="X65" s="340"/>
      <c r="Y65" s="344"/>
      <c r="Z65" s="345"/>
      <c r="AA65" s="346"/>
      <c r="AB65" s="344"/>
      <c r="AC65" s="345"/>
      <c r="AD65" s="346"/>
      <c r="AE65" s="227"/>
      <c r="AF65" s="110"/>
      <c r="AG65" s="95"/>
    </row>
    <row r="66" spans="1:34" ht="27" customHeight="1" thickTop="1" thickBot="1" x14ac:dyDescent="0.25">
      <c r="A66" s="97"/>
      <c r="B66" s="220"/>
      <c r="C66" s="95"/>
      <c r="D66" s="321"/>
      <c r="E66" s="322"/>
      <c r="F66" s="335"/>
      <c r="G66" s="336"/>
      <c r="H66" s="336"/>
      <c r="I66" s="336"/>
      <c r="J66" s="336"/>
      <c r="K66" s="336"/>
      <c r="L66" s="337"/>
      <c r="M66" s="338"/>
      <c r="N66" s="339"/>
      <c r="O66" s="339"/>
      <c r="P66" s="339"/>
      <c r="Q66" s="339"/>
      <c r="R66" s="339"/>
      <c r="S66" s="340"/>
      <c r="T66" s="341"/>
      <c r="U66" s="342"/>
      <c r="V66" s="342"/>
      <c r="W66" s="342"/>
      <c r="X66" s="343"/>
      <c r="Y66" s="344"/>
      <c r="Z66" s="345"/>
      <c r="AA66" s="346"/>
      <c r="AB66" s="347"/>
      <c r="AC66" s="348"/>
      <c r="AD66" s="349"/>
      <c r="AE66" s="227"/>
      <c r="AF66" s="110"/>
      <c r="AG66" s="95"/>
    </row>
    <row r="67" spans="1:34" ht="27" customHeight="1" thickTop="1" thickBot="1" x14ac:dyDescent="0.25">
      <c r="A67" s="97"/>
      <c r="B67" s="220"/>
      <c r="C67" s="95"/>
      <c r="D67" s="321"/>
      <c r="E67" s="322"/>
      <c r="F67" s="323"/>
      <c r="G67" s="324"/>
      <c r="H67" s="324"/>
      <c r="I67" s="324"/>
      <c r="J67" s="324"/>
      <c r="K67" s="324"/>
      <c r="L67" s="325"/>
      <c r="M67" s="326"/>
      <c r="N67" s="327"/>
      <c r="O67" s="327"/>
      <c r="P67" s="327"/>
      <c r="Q67" s="327"/>
      <c r="R67" s="327"/>
      <c r="S67" s="328"/>
      <c r="T67" s="326"/>
      <c r="U67" s="327"/>
      <c r="V67" s="327"/>
      <c r="W67" s="327"/>
      <c r="X67" s="328"/>
      <c r="Y67" s="329"/>
      <c r="Z67" s="330"/>
      <c r="AA67" s="331"/>
      <c r="AB67" s="332"/>
      <c r="AC67" s="333"/>
      <c r="AD67" s="334"/>
      <c r="AE67" s="227"/>
      <c r="AF67" s="110"/>
      <c r="AG67" s="95"/>
    </row>
    <row r="68" spans="1:34" ht="27" customHeight="1" thickTop="1" thickBot="1" x14ac:dyDescent="0.25">
      <c r="A68" s="97"/>
      <c r="B68" s="220"/>
      <c r="C68" s="95"/>
      <c r="D68" s="321"/>
      <c r="E68" s="322"/>
      <c r="F68" s="323"/>
      <c r="G68" s="324"/>
      <c r="H68" s="324"/>
      <c r="I68" s="324"/>
      <c r="J68" s="324"/>
      <c r="K68" s="324"/>
      <c r="L68" s="325"/>
      <c r="M68" s="326"/>
      <c r="N68" s="327"/>
      <c r="O68" s="327"/>
      <c r="P68" s="327"/>
      <c r="Q68" s="327"/>
      <c r="R68" s="327"/>
      <c r="S68" s="328"/>
      <c r="T68" s="326"/>
      <c r="U68" s="327"/>
      <c r="V68" s="327"/>
      <c r="W68" s="327"/>
      <c r="X68" s="328"/>
      <c r="Y68" s="329"/>
      <c r="Z68" s="330"/>
      <c r="AA68" s="331"/>
      <c r="AB68" s="329"/>
      <c r="AC68" s="330"/>
      <c r="AD68" s="331"/>
      <c r="AE68" s="227"/>
      <c r="AF68" s="110"/>
      <c r="AG68" s="95"/>
    </row>
    <row r="69" spans="1:34" ht="27" customHeight="1" thickTop="1" thickBot="1" x14ac:dyDescent="0.25">
      <c r="A69" s="97"/>
      <c r="B69" s="220"/>
      <c r="C69" s="95"/>
      <c r="D69" s="313"/>
      <c r="E69" s="314"/>
      <c r="F69" s="315"/>
      <c r="G69" s="316"/>
      <c r="H69" s="316"/>
      <c r="I69" s="316"/>
      <c r="J69" s="316"/>
      <c r="K69" s="316"/>
      <c r="L69" s="316"/>
      <c r="M69" s="317"/>
      <c r="N69" s="318"/>
      <c r="O69" s="318"/>
      <c r="P69" s="318"/>
      <c r="Q69" s="318"/>
      <c r="R69" s="318"/>
      <c r="S69" s="318"/>
      <c r="T69" s="317"/>
      <c r="U69" s="318"/>
      <c r="V69" s="318"/>
      <c r="W69" s="318"/>
      <c r="X69" s="318"/>
      <c r="Y69" s="319"/>
      <c r="Z69" s="320"/>
      <c r="AA69" s="320"/>
      <c r="AB69" s="319"/>
      <c r="AC69" s="320"/>
      <c r="AD69" s="320"/>
      <c r="AE69" s="227"/>
      <c r="AF69" s="110"/>
      <c r="AG69" s="95"/>
    </row>
    <row r="70" spans="1:34" ht="32.1" customHeight="1" x14ac:dyDescent="0.45">
      <c r="A70" s="97"/>
      <c r="B70" s="220"/>
      <c r="C70" s="95"/>
      <c r="D70" s="712" t="str">
        <f>'Sheet(پت-ظروف )(فرم)'!D70</f>
        <v>6-روش فرآوري</v>
      </c>
      <c r="E70" s="1058"/>
      <c r="F70" s="1058"/>
      <c r="G70" s="1058"/>
      <c r="H70" s="1058"/>
      <c r="I70" s="1058"/>
      <c r="J70" s="1058"/>
      <c r="K70" s="1058"/>
      <c r="L70" s="1058"/>
      <c r="M70" s="1058"/>
      <c r="N70" s="1058"/>
      <c r="O70" s="1058"/>
      <c r="P70" s="1058"/>
      <c r="Q70" s="1058"/>
      <c r="R70" s="1058"/>
      <c r="S70" s="1058"/>
      <c r="T70" s="1058"/>
      <c r="U70" s="1058"/>
      <c r="V70" s="1058"/>
      <c r="W70" s="1058"/>
      <c r="X70" s="1058"/>
      <c r="Y70" s="1058"/>
      <c r="Z70" s="1058"/>
      <c r="AA70" s="1058"/>
      <c r="AB70" s="1058"/>
      <c r="AC70" s="1058"/>
      <c r="AD70" s="1058"/>
      <c r="AE70" s="227"/>
      <c r="AF70" s="110"/>
      <c r="AG70" s="95"/>
    </row>
    <row r="71" spans="1:34" s="83" customFormat="1" ht="24.95" customHeight="1" x14ac:dyDescent="0.2">
      <c r="A71" s="97"/>
      <c r="B71" s="220"/>
      <c r="C71" s="95"/>
      <c r="D71" s="1059" t="s">
        <v>126</v>
      </c>
      <c r="E71" s="1060"/>
      <c r="F71" s="1060"/>
      <c r="G71" s="1060"/>
      <c r="H71" s="1060"/>
      <c r="I71" s="1060"/>
      <c r="J71" s="1060"/>
      <c r="K71" s="1060"/>
      <c r="L71" s="1060"/>
      <c r="M71" s="1060"/>
      <c r="N71" s="1060"/>
      <c r="O71" s="1060"/>
      <c r="P71" s="1060"/>
      <c r="Q71" s="1060"/>
      <c r="R71" s="1060"/>
      <c r="S71" s="1060"/>
      <c r="T71" s="1060"/>
      <c r="U71" s="1060"/>
      <c r="V71" s="1060"/>
      <c r="W71" s="1060"/>
      <c r="X71" s="1060"/>
      <c r="Y71" s="1060"/>
      <c r="Z71" s="1060"/>
      <c r="AA71" s="1060"/>
      <c r="AB71" s="1060"/>
      <c r="AC71" s="1060"/>
      <c r="AD71" s="1061"/>
      <c r="AE71" s="227"/>
      <c r="AF71" s="110"/>
      <c r="AG71" s="95"/>
    </row>
    <row r="72" spans="1:34" s="83" customFormat="1" ht="24.95" customHeight="1" x14ac:dyDescent="0.2">
      <c r="A72" s="97"/>
      <c r="B72" s="220"/>
      <c r="C72" s="95"/>
      <c r="D72" s="1062"/>
      <c r="E72" s="1063"/>
      <c r="F72" s="1063"/>
      <c r="G72" s="1063"/>
      <c r="H72" s="1063"/>
      <c r="I72" s="1063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3"/>
      <c r="V72" s="1063"/>
      <c r="W72" s="1063"/>
      <c r="X72" s="1063"/>
      <c r="Y72" s="1063"/>
      <c r="Z72" s="1063"/>
      <c r="AA72" s="1063"/>
      <c r="AB72" s="1063"/>
      <c r="AC72" s="1063"/>
      <c r="AD72" s="1064"/>
      <c r="AE72" s="227"/>
      <c r="AF72" s="110"/>
      <c r="AG72" s="95"/>
    </row>
    <row r="73" spans="1:34" s="83" customFormat="1" ht="24.95" customHeight="1" x14ac:dyDescent="0.2">
      <c r="A73" s="97"/>
      <c r="B73" s="220"/>
      <c r="C73" s="95"/>
      <c r="D73" s="1062"/>
      <c r="E73" s="1063"/>
      <c r="F73" s="1063"/>
      <c r="G73" s="1063"/>
      <c r="H73" s="1063"/>
      <c r="I73" s="1063"/>
      <c r="J73" s="1063"/>
      <c r="K73" s="1063"/>
      <c r="L73" s="1063"/>
      <c r="M73" s="1063"/>
      <c r="N73" s="1063"/>
      <c r="O73" s="1063"/>
      <c r="P73" s="1063"/>
      <c r="Q73" s="1063"/>
      <c r="R73" s="1063"/>
      <c r="S73" s="1063"/>
      <c r="T73" s="1063"/>
      <c r="U73" s="1063"/>
      <c r="V73" s="1063"/>
      <c r="W73" s="1063"/>
      <c r="X73" s="1063"/>
      <c r="Y73" s="1063"/>
      <c r="Z73" s="1063"/>
      <c r="AA73" s="1063"/>
      <c r="AB73" s="1063"/>
      <c r="AC73" s="1063"/>
      <c r="AD73" s="1064"/>
      <c r="AE73" s="227"/>
      <c r="AF73" s="110"/>
      <c r="AG73" s="95"/>
    </row>
    <row r="74" spans="1:34" s="83" customFormat="1" ht="24.95" customHeight="1" x14ac:dyDescent="0.2">
      <c r="A74" s="97"/>
      <c r="B74" s="220"/>
      <c r="C74" s="95"/>
      <c r="D74" s="1062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  <c r="S74" s="1063"/>
      <c r="T74" s="1063"/>
      <c r="U74" s="1063"/>
      <c r="V74" s="1063"/>
      <c r="W74" s="1063"/>
      <c r="X74" s="1063"/>
      <c r="Y74" s="1063"/>
      <c r="Z74" s="1063"/>
      <c r="AA74" s="1063"/>
      <c r="AB74" s="1063"/>
      <c r="AC74" s="1063"/>
      <c r="AD74" s="1064"/>
      <c r="AE74" s="227"/>
      <c r="AF74" s="110"/>
      <c r="AG74" s="95"/>
    </row>
    <row r="75" spans="1:34" ht="24.95" customHeight="1" x14ac:dyDescent="0.2">
      <c r="A75" s="97"/>
      <c r="B75" s="220"/>
      <c r="C75" s="95"/>
      <c r="D75" s="1065"/>
      <c r="E75" s="1066"/>
      <c r="F75" s="1066"/>
      <c r="G75" s="1066"/>
      <c r="H75" s="1066"/>
      <c r="I75" s="1066"/>
      <c r="J75" s="1066"/>
      <c r="K75" s="1066"/>
      <c r="L75" s="1066"/>
      <c r="M75" s="1066"/>
      <c r="N75" s="1066"/>
      <c r="O75" s="1066"/>
      <c r="P75" s="1066"/>
      <c r="Q75" s="1066"/>
      <c r="R75" s="1066"/>
      <c r="S75" s="1066"/>
      <c r="T75" s="1066"/>
      <c r="U75" s="1066"/>
      <c r="V75" s="1066"/>
      <c r="W75" s="1066"/>
      <c r="X75" s="1066"/>
      <c r="Y75" s="1066"/>
      <c r="Z75" s="1066"/>
      <c r="AA75" s="1066"/>
      <c r="AB75" s="1066"/>
      <c r="AC75" s="1066"/>
      <c r="AD75" s="1067"/>
      <c r="AE75" s="227"/>
      <c r="AF75" s="110"/>
      <c r="AG75" s="95"/>
    </row>
    <row r="76" spans="1:34" ht="72" customHeight="1" x14ac:dyDescent="0.2">
      <c r="A76" s="97"/>
      <c r="B76" s="220"/>
      <c r="C76" s="211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3"/>
      <c r="AF76" s="110"/>
      <c r="AG76" s="95"/>
    </row>
    <row r="77" spans="1:34" ht="4.5" customHeight="1" thickBot="1" x14ac:dyDescent="0.25">
      <c r="A77" s="97"/>
      <c r="B77" s="214">
        <f>'Sheet(لیست-  )(03)'!B88</f>
        <v>0</v>
      </c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6"/>
      <c r="AG77" s="95"/>
    </row>
    <row r="78" spans="1:34" ht="15" customHeight="1" x14ac:dyDescent="0.2">
      <c r="A78" s="97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</row>
    <row r="79" spans="1:34" ht="15" customHeight="1" thickBot="1" x14ac:dyDescent="0.25">
      <c r="A79" s="86"/>
      <c r="B79" s="87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1:34" ht="4.5" customHeight="1" x14ac:dyDescent="0.2">
      <c r="A80" s="97"/>
      <c r="B80" s="217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9"/>
      <c r="AG80" s="95"/>
    </row>
    <row r="81" spans="1:33" ht="15.95" customHeight="1" x14ac:dyDescent="0.2">
      <c r="A81" s="97"/>
      <c r="B81" s="220"/>
      <c r="C81" s="221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5"/>
      <c r="X81" s="225"/>
      <c r="Y81" s="225"/>
      <c r="Z81" s="225"/>
      <c r="AA81" s="225"/>
      <c r="AB81" s="225"/>
      <c r="AC81" s="225"/>
      <c r="AD81" s="225"/>
      <c r="AE81" s="226"/>
      <c r="AF81" s="110"/>
      <c r="AG81" s="95"/>
    </row>
    <row r="82" spans="1:33" ht="15.95" customHeight="1" x14ac:dyDescent="0.2">
      <c r="A82" s="97"/>
      <c r="B82" s="220"/>
      <c r="C82" s="223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95"/>
      <c r="X82" s="95"/>
      <c r="Y82" s="95"/>
      <c r="Z82" s="95"/>
      <c r="AA82" s="95"/>
      <c r="AB82" s="95"/>
      <c r="AC82" s="95"/>
      <c r="AD82" s="95"/>
      <c r="AE82" s="227"/>
      <c r="AF82" s="110"/>
      <c r="AG82" s="95"/>
    </row>
    <row r="83" spans="1:33" ht="15.95" customHeight="1" x14ac:dyDescent="0.2">
      <c r="A83" s="97"/>
      <c r="B83" s="220"/>
      <c r="C83" s="223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95"/>
      <c r="X83" s="95"/>
      <c r="Y83" s="95"/>
      <c r="Z83" s="95"/>
      <c r="AA83" s="95"/>
      <c r="AB83" s="95"/>
      <c r="AC83" s="95"/>
      <c r="AD83" s="95"/>
      <c r="AE83" s="227"/>
      <c r="AF83" s="110"/>
      <c r="AG83" s="95"/>
    </row>
    <row r="84" spans="1:33" ht="15.95" customHeight="1" x14ac:dyDescent="0.2">
      <c r="A84" s="97"/>
      <c r="B84" s="220"/>
      <c r="C84" s="223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95"/>
      <c r="X84" s="95"/>
      <c r="Y84" s="95"/>
      <c r="Z84" s="95"/>
      <c r="AA84" s="95"/>
      <c r="AB84" s="95"/>
      <c r="AC84" s="95"/>
      <c r="AD84" s="95"/>
      <c r="AE84" s="227"/>
      <c r="AF84" s="110"/>
      <c r="AG84" s="95"/>
    </row>
    <row r="85" spans="1:33" ht="15.95" customHeight="1" x14ac:dyDescent="0.2">
      <c r="A85" s="97"/>
      <c r="B85" s="220"/>
      <c r="C85" s="223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95"/>
      <c r="X85" s="95"/>
      <c r="Y85" s="95"/>
      <c r="Z85" s="95"/>
      <c r="AA85" s="95"/>
      <c r="AB85" s="95"/>
      <c r="AC85" s="95"/>
      <c r="AD85" s="95"/>
      <c r="AE85" s="227"/>
      <c r="AF85" s="110"/>
      <c r="AG85" s="95"/>
    </row>
    <row r="86" spans="1:33" ht="15.95" customHeight="1" x14ac:dyDescent="0.2">
      <c r="A86" s="97"/>
      <c r="B86" s="220"/>
      <c r="C86" s="223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899" t="str">
        <f t="shared" ref="W86:Z86" si="2">W8</f>
        <v>کد مدرک :</v>
      </c>
      <c r="X86" s="899"/>
      <c r="Y86" s="899"/>
      <c r="Z86" s="112" t="str">
        <f t="shared" si="2"/>
        <v>SP- Pr- 1395- 0023</v>
      </c>
      <c r="AA86" s="497"/>
      <c r="AB86" s="497"/>
      <c r="AC86" s="497"/>
      <c r="AD86" s="497"/>
      <c r="AE86" s="498"/>
      <c r="AF86" s="110"/>
      <c r="AG86" s="95"/>
    </row>
    <row r="87" spans="1:33" ht="15.95" customHeight="1" x14ac:dyDescent="0.2">
      <c r="A87" s="97"/>
      <c r="B87" s="220"/>
      <c r="C87" s="223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899"/>
      <c r="X87" s="899"/>
      <c r="Y87" s="899"/>
      <c r="Z87" s="499"/>
      <c r="AA87" s="497"/>
      <c r="AB87" s="497"/>
      <c r="AC87" s="497"/>
      <c r="AD87" s="497"/>
      <c r="AE87" s="498"/>
      <c r="AF87" s="110"/>
      <c r="AG87" s="95"/>
    </row>
    <row r="88" spans="1:33" ht="20.100000000000001" customHeight="1" x14ac:dyDescent="0.2">
      <c r="A88" s="97"/>
      <c r="B88" s="220"/>
      <c r="C88" s="900" t="str">
        <f t="shared" ref="C88:C90" si="3">C10</f>
        <v>سازمان غذا و دارو</v>
      </c>
      <c r="D88" s="901"/>
      <c r="E88" s="901"/>
      <c r="F88" s="901"/>
      <c r="G88" s="901"/>
      <c r="H88" s="901"/>
      <c r="I88" s="901"/>
      <c r="J88" s="901"/>
      <c r="K88" s="901"/>
      <c r="L88" s="901"/>
      <c r="M88" s="901"/>
      <c r="N88" s="901"/>
      <c r="O88" s="901"/>
      <c r="P88" s="901"/>
      <c r="Q88" s="901"/>
      <c r="R88" s="901"/>
      <c r="S88" s="901"/>
      <c r="T88" s="901"/>
      <c r="U88" s="901"/>
      <c r="V88" s="901"/>
      <c r="W88" s="901"/>
      <c r="X88" s="901"/>
      <c r="Y88" s="901"/>
      <c r="Z88" s="901"/>
      <c r="AA88" s="901"/>
      <c r="AB88" s="901"/>
      <c r="AC88" s="901"/>
      <c r="AD88" s="902"/>
      <c r="AE88" s="903"/>
      <c r="AF88" s="110"/>
      <c r="AG88" s="95"/>
    </row>
    <row r="89" spans="1:33" ht="20.100000000000001" customHeight="1" x14ac:dyDescent="0.55000000000000004">
      <c r="A89" s="97"/>
      <c r="B89" s="220"/>
      <c r="C89" s="661" t="str">
        <f t="shared" si="3"/>
        <v>اداره کل نظارت و ارزیابی فرآورده های خوراکی و آشامیدنی،آرایشی و بهداشتی</v>
      </c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2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2"/>
      <c r="Z89" s="662"/>
      <c r="AA89" s="662"/>
      <c r="AB89" s="662"/>
      <c r="AC89" s="662"/>
      <c r="AD89" s="663"/>
      <c r="AE89" s="663"/>
      <c r="AF89" s="110"/>
      <c r="AG89" s="95"/>
    </row>
    <row r="90" spans="1:33" ht="20.100000000000001" customHeight="1" x14ac:dyDescent="0.55000000000000004">
      <c r="A90" s="97"/>
      <c r="B90" s="220"/>
      <c r="C90" s="664" t="str">
        <f t="shared" si="3"/>
        <v>دستورالعمل اجرایی نحوه صدور،اصلاح و تمدید پروانه بهداشتی ساخت فرآورده های خوراکی، آشامیدنی، آرایشی و بهداشتی</v>
      </c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2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2"/>
      <c r="Z90" s="662"/>
      <c r="AA90" s="662"/>
      <c r="AB90" s="662"/>
      <c r="AC90" s="662"/>
      <c r="AD90" s="663"/>
      <c r="AE90" s="663"/>
      <c r="AF90" s="110"/>
      <c r="AG90" s="95"/>
    </row>
    <row r="91" spans="1:33" ht="4.5" customHeight="1" thickBot="1" x14ac:dyDescent="0.25">
      <c r="A91" s="97"/>
      <c r="B91" s="220"/>
      <c r="C91" s="95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95"/>
      <c r="AF91" s="110"/>
      <c r="AG91" s="95"/>
    </row>
    <row r="92" spans="1:33" ht="20.100000000000001" customHeight="1" x14ac:dyDescent="0.2">
      <c r="A92" s="97"/>
      <c r="B92" s="220"/>
      <c r="C92" s="95"/>
      <c r="D92" s="1046" t="str">
        <f>'Sheet(پت-ظروف )(فرم)'!D92</f>
        <v xml:space="preserve">7- ويژگيهاي فيزيكي، شيميايي فرآورده نهايي  : </v>
      </c>
      <c r="E92" s="1047"/>
      <c r="F92" s="1047"/>
      <c r="G92" s="1047"/>
      <c r="H92" s="1047"/>
      <c r="I92" s="1047"/>
      <c r="J92" s="1047"/>
      <c r="K92" s="1047"/>
      <c r="L92" s="1047"/>
      <c r="M92" s="1047"/>
      <c r="N92" s="1047"/>
      <c r="O92" s="1047"/>
      <c r="P92" s="1047"/>
      <c r="Q92" s="1047"/>
      <c r="R92" s="1049"/>
      <c r="S92" s="1049"/>
      <c r="T92" s="1049"/>
      <c r="U92" s="1049"/>
      <c r="V92" s="1049"/>
      <c r="W92" s="1049"/>
      <c r="X92" s="1049"/>
      <c r="Y92" s="1049"/>
      <c r="Z92" s="1049"/>
      <c r="AA92" s="1049"/>
      <c r="AB92" s="1049"/>
      <c r="AC92" s="1049"/>
      <c r="AD92" s="1049"/>
      <c r="AE92" s="95"/>
      <c r="AF92" s="110"/>
      <c r="AG92" s="95"/>
    </row>
    <row r="93" spans="1:33" ht="20.100000000000001" customHeight="1" x14ac:dyDescent="0.2">
      <c r="A93" s="97"/>
      <c r="B93" s="220"/>
      <c r="C93" s="95"/>
      <c r="D93" s="1048"/>
      <c r="E93" s="1048"/>
      <c r="F93" s="1048"/>
      <c r="G93" s="1048"/>
      <c r="H93" s="1048"/>
      <c r="I93" s="1048"/>
      <c r="J93" s="1048"/>
      <c r="K93" s="1048"/>
      <c r="L93" s="1048"/>
      <c r="M93" s="1048"/>
      <c r="N93" s="1048"/>
      <c r="O93" s="1048"/>
      <c r="P93" s="1048"/>
      <c r="Q93" s="1048"/>
      <c r="R93" s="647"/>
      <c r="S93" s="647"/>
      <c r="T93" s="647"/>
      <c r="U93" s="647"/>
      <c r="V93" s="647"/>
      <c r="W93" s="647"/>
      <c r="X93" s="647"/>
      <c r="Y93" s="647"/>
      <c r="Z93" s="647"/>
      <c r="AA93" s="647"/>
      <c r="AB93" s="647"/>
      <c r="AC93" s="647"/>
      <c r="AD93" s="647"/>
      <c r="AE93" s="95"/>
      <c r="AF93" s="110"/>
      <c r="AG93" s="95"/>
    </row>
    <row r="94" spans="1:33" ht="24.95" customHeight="1" x14ac:dyDescent="0.2">
      <c r="A94" s="97"/>
      <c r="B94" s="220"/>
      <c r="C94" s="227"/>
      <c r="D94" s="872" t="str">
        <f>'Sheet(پت-ظروف )(فرم)'!D94</f>
        <v>رديف</v>
      </c>
      <c r="E94" s="1050"/>
      <c r="F94" s="872" t="str">
        <f>'Sheet(پت-ظروف )(فرم)'!F94</f>
        <v>ویژگی</v>
      </c>
      <c r="G94" s="1053"/>
      <c r="H94" s="1053"/>
      <c r="I94" s="1053"/>
      <c r="J94" s="1053"/>
      <c r="K94" s="1053"/>
      <c r="L94" s="1050"/>
      <c r="M94" s="872" t="str">
        <f>'Sheet(پت-ظروف )(فرم)'!M94</f>
        <v>واحد سنجش</v>
      </c>
      <c r="N94" s="1053"/>
      <c r="O94" s="1053"/>
      <c r="P94" s="1050"/>
      <c r="Q94" s="1055" t="str">
        <f>'Sheet(پت-ظروف )(فرم)'!Q94</f>
        <v>محدوده قابل قبول</v>
      </c>
      <c r="R94" s="1056"/>
      <c r="S94" s="1056"/>
      <c r="T94" s="1056"/>
      <c r="U94" s="1056"/>
      <c r="V94" s="1056"/>
      <c r="W94" s="1056"/>
      <c r="X94" s="1057"/>
      <c r="Y94" s="1030" t="str">
        <f>'Sheet(پت-ظروف )(فرم)'!Y94</f>
        <v>نتیجه آزمون</v>
      </c>
      <c r="Z94" s="1031"/>
      <c r="AA94" s="1032"/>
      <c r="AB94" s="1030" t="str">
        <f>'Sheet(پت-ظروف )(فرم)'!AB94</f>
        <v>روش آزمون</v>
      </c>
      <c r="AC94" s="1031"/>
      <c r="AD94" s="1032"/>
      <c r="AE94" s="128"/>
      <c r="AF94" s="110"/>
      <c r="AG94" s="95"/>
    </row>
    <row r="95" spans="1:33" ht="24.95" customHeight="1" x14ac:dyDescent="0.45">
      <c r="A95" s="97"/>
      <c r="B95" s="220"/>
      <c r="C95" s="227"/>
      <c r="D95" s="1051"/>
      <c r="E95" s="1052"/>
      <c r="F95" s="1051"/>
      <c r="G95" s="1054"/>
      <c r="H95" s="1054"/>
      <c r="I95" s="1054"/>
      <c r="J95" s="1054"/>
      <c r="K95" s="1054"/>
      <c r="L95" s="1052"/>
      <c r="M95" s="1051"/>
      <c r="N95" s="1054"/>
      <c r="O95" s="1054"/>
      <c r="P95" s="1052"/>
      <c r="Q95" s="1036" t="str">
        <f>'Sheet(پت-ظروف )(فرم)'!Q95</f>
        <v>کمینه</v>
      </c>
      <c r="R95" s="1037"/>
      <c r="S95" s="1037"/>
      <c r="T95" s="1038"/>
      <c r="U95" s="1039" t="str">
        <f>'Sheet(پت-ظروف )(فرم)'!U95</f>
        <v>بیشینه</v>
      </c>
      <c r="V95" s="1037"/>
      <c r="W95" s="1037"/>
      <c r="X95" s="1040"/>
      <c r="Y95" s="1033"/>
      <c r="Z95" s="1034"/>
      <c r="AA95" s="1035"/>
      <c r="AB95" s="1033"/>
      <c r="AC95" s="1034"/>
      <c r="AD95" s="1035"/>
      <c r="AE95" s="128"/>
      <c r="AF95" s="110"/>
      <c r="AG95" s="95"/>
    </row>
    <row r="96" spans="1:33" ht="39.950000000000003" customHeight="1" x14ac:dyDescent="0.45">
      <c r="A96" s="97"/>
      <c r="B96" s="220"/>
      <c r="C96" s="227"/>
      <c r="D96" s="776">
        <f>'Sheet(پت-ظروف )(فرم)'!D96</f>
        <v>11101</v>
      </c>
      <c r="E96" s="777"/>
      <c r="F96" s="941" t="str">
        <f>'Sheet(پت-ظروف )(فرم)'!F96</f>
        <v>وضعیت ظاهری</v>
      </c>
      <c r="G96" s="888"/>
      <c r="H96" s="888"/>
      <c r="I96" s="888"/>
      <c r="J96" s="888"/>
      <c r="K96" s="888"/>
      <c r="L96" s="889"/>
      <c r="M96" s="944" t="str">
        <f>'Sheet(پت-ظروف )(فرم)'!M96</f>
        <v>بدون واحد</v>
      </c>
      <c r="N96" s="1043"/>
      <c r="O96" s="1043"/>
      <c r="P96" s="1044"/>
      <c r="Q96" s="947" t="str">
        <f>'Sheet(پت-ظروف )(فرم)'!Q96</f>
        <v>فاقد هرگونه عیب و ایراد از جمله ترک،حباب، بلورینگی و سوختگی</v>
      </c>
      <c r="R96" s="1043"/>
      <c r="S96" s="1043"/>
      <c r="T96" s="1043"/>
      <c r="U96" s="1043"/>
      <c r="V96" s="1043"/>
      <c r="W96" s="1043"/>
      <c r="X96" s="1044"/>
      <c r="Y96" s="887" t="s">
        <v>150</v>
      </c>
      <c r="Z96" s="888"/>
      <c r="AA96" s="889"/>
      <c r="AB96" s="241" t="s">
        <v>100</v>
      </c>
      <c r="AC96" s="1045"/>
      <c r="AD96" s="77" t="str">
        <f>'Sheet(پت-ظروف )(فرم)'!AD96</f>
        <v>St-</v>
      </c>
      <c r="AE96" s="128"/>
      <c r="AF96" s="110"/>
      <c r="AG96" s="95"/>
    </row>
    <row r="97" spans="1:33" ht="39.950000000000003" customHeight="1" thickBot="1" x14ac:dyDescent="0.5">
      <c r="A97" s="97"/>
      <c r="B97" s="220"/>
      <c r="C97" s="227"/>
      <c r="D97" s="950">
        <f>'Sheet(پت-ظروف )(فرم)'!D97</f>
        <v>21102</v>
      </c>
      <c r="E97" s="951"/>
      <c r="F97" s="952" t="str">
        <f>'Sheet(پت-ظروف )(فرم)'!F97</f>
        <v>یکنواختی شفاقیت یا ماتی</v>
      </c>
      <c r="G97" s="952"/>
      <c r="H97" s="952"/>
      <c r="I97" s="952"/>
      <c r="J97" s="952"/>
      <c r="K97" s="952"/>
      <c r="L97" s="952"/>
      <c r="M97" s="953" t="str">
        <f>'Sheet(پت-ظروف )(فرم)'!M97</f>
        <v>بدون واحد</v>
      </c>
      <c r="N97" s="954"/>
      <c r="O97" s="954"/>
      <c r="P97" s="955"/>
      <c r="Q97" s="1009" t="str">
        <f>'Sheet(پت-ظروف )(فرم)'!Q97</f>
        <v>نسبت به محورتقارن قائم، شفافیت و یا ماتی یکنواخت دارد</v>
      </c>
      <c r="R97" s="1041"/>
      <c r="S97" s="1041"/>
      <c r="T97" s="1041"/>
      <c r="U97" s="1041"/>
      <c r="V97" s="1041"/>
      <c r="W97" s="1041"/>
      <c r="X97" s="1042"/>
      <c r="Y97" s="887" t="s">
        <v>150</v>
      </c>
      <c r="Z97" s="888"/>
      <c r="AA97" s="889"/>
      <c r="AB97" s="980" t="s">
        <v>99</v>
      </c>
      <c r="AC97" s="981"/>
      <c r="AD97" s="81" t="str">
        <f>'Sheet(پت-ظروف )(فرم)'!AD97</f>
        <v>St-</v>
      </c>
      <c r="AE97" s="128"/>
      <c r="AF97" s="110"/>
      <c r="AG97" s="95"/>
    </row>
    <row r="98" spans="1:33" ht="39.950000000000003" customHeight="1" thickTop="1" x14ac:dyDescent="0.45">
      <c r="A98" s="97"/>
      <c r="B98" s="220"/>
      <c r="C98" s="227"/>
      <c r="D98" s="1023">
        <f>'Sheet(پت-ظروف )(فرم)'!D98</f>
        <v>31103</v>
      </c>
      <c r="E98" s="1024"/>
      <c r="F98" s="1025" t="str">
        <f>'Sheet(پت-ظروف )(فرم)'!F98</f>
        <v>گنجایش اسمی</v>
      </c>
      <c r="G98" s="1025"/>
      <c r="H98" s="1025"/>
      <c r="I98" s="1025"/>
      <c r="J98" s="1025"/>
      <c r="K98" s="1025"/>
      <c r="L98" s="1025"/>
      <c r="M98" s="967" t="str">
        <f>'Sheet(پت-ظروف )(فرم)'!M98</f>
        <v>میلی لیتر</v>
      </c>
      <c r="N98" s="968"/>
      <c r="O98" s="968"/>
      <c r="P98" s="969"/>
      <c r="Q98" s="1026" t="str">
        <f>'Sheet(پت-ظروف )(فرم)'!Q98</f>
        <v xml:space="preserve">متناسب با مقادیر تعیین شده طبق استاندارد ملی ایران  </v>
      </c>
      <c r="R98" s="1027"/>
      <c r="S98" s="1027"/>
      <c r="T98" s="1027"/>
      <c r="U98" s="1027"/>
      <c r="V98" s="1027"/>
      <c r="W98" s="1027"/>
      <c r="X98" s="1028"/>
      <c r="Y98" s="887" t="s">
        <v>150</v>
      </c>
      <c r="Z98" s="888"/>
      <c r="AA98" s="889"/>
      <c r="AB98" s="260" t="s">
        <v>101</v>
      </c>
      <c r="AC98" s="1029"/>
      <c r="AD98" s="80" t="str">
        <f>'Sheet(پت-ظروف )(فرم)'!AD98</f>
        <v>St-</v>
      </c>
      <c r="AE98" s="128"/>
      <c r="AF98" s="110"/>
      <c r="AG98" s="95"/>
    </row>
    <row r="99" spans="1:33" ht="39.950000000000003" customHeight="1" x14ac:dyDescent="0.45">
      <c r="A99" s="97"/>
      <c r="B99" s="220"/>
      <c r="C99" s="227"/>
      <c r="D99" s="776">
        <f>'Sheet(پت-ظروف )(فرم)'!D99</f>
        <v>41104</v>
      </c>
      <c r="E99" s="777"/>
      <c r="F99" s="991" t="str">
        <f>'Sheet(پت-ظروف )(فرم)'!F99</f>
        <v>گنجایش کامل ( لب پر )</v>
      </c>
      <c r="G99" s="991"/>
      <c r="H99" s="991"/>
      <c r="I99" s="991"/>
      <c r="J99" s="991"/>
      <c r="K99" s="991"/>
      <c r="L99" s="991"/>
      <c r="M99" s="944" t="str">
        <f>'Sheet(پت-ظروف )(فرم)'!M99</f>
        <v>میلی لیتر</v>
      </c>
      <c r="N99" s="945"/>
      <c r="O99" s="945"/>
      <c r="P99" s="946"/>
      <c r="Q99" s="947" t="str">
        <f>'Sheet(پت-ظروف )(فرم)'!Q99</f>
        <v>متناسب یا گنجایش اسمی</v>
      </c>
      <c r="R99" s="1021"/>
      <c r="S99" s="1021"/>
      <c r="T99" s="1021"/>
      <c r="U99" s="1021"/>
      <c r="V99" s="1021"/>
      <c r="W99" s="1021"/>
      <c r="X99" s="1022"/>
      <c r="Y99" s="887" t="s">
        <v>150</v>
      </c>
      <c r="Z99" s="888"/>
      <c r="AA99" s="889"/>
      <c r="AB99" s="172" t="s">
        <v>101</v>
      </c>
      <c r="AC99" s="940"/>
      <c r="AD99" s="77" t="str">
        <f>'Sheet(پت-ظروف )(فرم)'!AD99</f>
        <v>St-</v>
      </c>
      <c r="AE99" s="128"/>
      <c r="AF99" s="110"/>
      <c r="AG99" s="95"/>
    </row>
    <row r="100" spans="1:33" ht="39.950000000000003" customHeight="1" thickBot="1" x14ac:dyDescent="0.5">
      <c r="A100" s="97"/>
      <c r="B100" s="220"/>
      <c r="C100" s="227"/>
      <c r="D100" s="982">
        <f>'Sheet(پت-ظروف )(فرم)'!D100</f>
        <v>51105</v>
      </c>
      <c r="E100" s="983"/>
      <c r="F100" s="984" t="str">
        <f>'Sheet(پت-ظروف )(فرم)'!F100</f>
        <v>ضخامت بطری</v>
      </c>
      <c r="G100" s="984"/>
      <c r="H100" s="984"/>
      <c r="I100" s="984"/>
      <c r="J100" s="984"/>
      <c r="K100" s="984"/>
      <c r="L100" s="984"/>
      <c r="M100" s="985" t="str">
        <f>'Sheet(پت-ظروف )(فرم)'!M100</f>
        <v>بدون واحد</v>
      </c>
      <c r="N100" s="986"/>
      <c r="O100" s="986"/>
      <c r="P100" s="987"/>
      <c r="Q100" s="988" t="str">
        <f>'Sheet(پت-ظروف )(فرم)'!Q100</f>
        <v>نسبت به محورتقارن قائم، در تمام قسمت های بطری</v>
      </c>
      <c r="R100" s="989"/>
      <c r="S100" s="989"/>
      <c r="T100" s="989"/>
      <c r="U100" s="989"/>
      <c r="V100" s="989"/>
      <c r="W100" s="989"/>
      <c r="X100" s="990"/>
      <c r="Y100" s="887" t="s">
        <v>150</v>
      </c>
      <c r="Z100" s="888"/>
      <c r="AA100" s="889"/>
      <c r="AB100" s="285" t="s">
        <v>102</v>
      </c>
      <c r="AC100" s="1020"/>
      <c r="AD100" s="79" t="str">
        <f>'Sheet(پت-ظروف )(فرم)'!AD100</f>
        <v>St-</v>
      </c>
      <c r="AE100" s="128"/>
      <c r="AF100" s="110"/>
      <c r="AG100" s="95"/>
    </row>
    <row r="101" spans="1:33" ht="39.950000000000003" customHeight="1" thickTop="1" x14ac:dyDescent="0.45">
      <c r="A101" s="97"/>
      <c r="B101" s="220"/>
      <c r="C101" s="227"/>
      <c r="D101" s="913">
        <f>'Sheet(پت-ظروف )(فرم)'!D101</f>
        <v>61106</v>
      </c>
      <c r="E101" s="914"/>
      <c r="F101" s="1015" t="str">
        <f>'Sheet(پت-ظروف )(فرم)'!F101</f>
        <v xml:space="preserve">ایستایی </v>
      </c>
      <c r="G101" s="1016"/>
      <c r="H101" s="1016"/>
      <c r="I101" s="1016"/>
      <c r="J101" s="1016"/>
      <c r="K101" s="1016"/>
      <c r="L101" s="1017"/>
      <c r="M101" s="993" t="str">
        <f>'Sheet(پت-ظروف )(فرم)'!M101</f>
        <v>بدون واحد</v>
      </c>
      <c r="N101" s="994"/>
      <c r="O101" s="994"/>
      <c r="P101" s="995"/>
      <c r="Q101" s="996" t="str">
        <f>'Sheet(پت-ظروف )(فرم)'!Q101</f>
        <v xml:space="preserve">تعادل و ایستایی کافی نسبت به سطح افق زاویه 15 درجه </v>
      </c>
      <c r="R101" s="1018"/>
      <c r="S101" s="1018"/>
      <c r="T101" s="1018"/>
      <c r="U101" s="1018"/>
      <c r="V101" s="1018"/>
      <c r="W101" s="1018"/>
      <c r="X101" s="1019"/>
      <c r="Y101" s="887" t="s">
        <v>150</v>
      </c>
      <c r="Z101" s="888"/>
      <c r="AA101" s="889"/>
      <c r="AB101" s="154" t="s">
        <v>103</v>
      </c>
      <c r="AC101" s="923"/>
      <c r="AD101" s="78" t="str">
        <f>'Sheet(پت-ظروف )(فرم)'!AD101</f>
        <v>St-</v>
      </c>
      <c r="AE101" s="128"/>
      <c r="AF101" s="110"/>
      <c r="AG101" s="95"/>
    </row>
    <row r="102" spans="1:33" ht="39.950000000000003" customHeight="1" x14ac:dyDescent="0.45">
      <c r="A102" s="97"/>
      <c r="B102" s="220"/>
      <c r="C102" s="227"/>
      <c r="D102" s="776">
        <f>'Sheet(پت-ظروف )(فرم)'!D102</f>
        <v>71107</v>
      </c>
      <c r="E102" s="777"/>
      <c r="F102" s="991" t="str">
        <f>'Sheet(پت-ظروف )(فرم)'!F102</f>
        <v>مقاومت در برابر ضربه</v>
      </c>
      <c r="G102" s="991"/>
      <c r="H102" s="991"/>
      <c r="I102" s="991"/>
      <c r="J102" s="991"/>
      <c r="K102" s="991"/>
      <c r="L102" s="991"/>
      <c r="M102" s="944" t="str">
        <f>'Sheet(پت-ظروف )(فرم)'!M102</f>
        <v>بدون واحد</v>
      </c>
      <c r="N102" s="945"/>
      <c r="O102" s="945"/>
      <c r="P102" s="946"/>
      <c r="Q102" s="947" t="str">
        <f>'Sheet(پت-ظروف )(فرم)'!Q102</f>
        <v xml:space="preserve">مقاوم در برابر ضربه و فاقد هر گونه نشت و یا تغییر شکل </v>
      </c>
      <c r="R102" s="1013"/>
      <c r="S102" s="1013"/>
      <c r="T102" s="1013"/>
      <c r="U102" s="1013"/>
      <c r="V102" s="1013"/>
      <c r="W102" s="1013"/>
      <c r="X102" s="1014"/>
      <c r="Y102" s="887" t="s">
        <v>150</v>
      </c>
      <c r="Z102" s="888"/>
      <c r="AA102" s="889"/>
      <c r="AB102" s="172" t="s">
        <v>104</v>
      </c>
      <c r="AC102" s="940"/>
      <c r="AD102" s="77" t="str">
        <f>'Sheet(پت-ظروف )(فرم)'!AD102</f>
        <v>St-</v>
      </c>
      <c r="AE102" s="128"/>
      <c r="AF102" s="110"/>
      <c r="AG102" s="95"/>
    </row>
    <row r="103" spans="1:33" ht="39.950000000000003" customHeight="1" x14ac:dyDescent="0.45">
      <c r="A103" s="97"/>
      <c r="B103" s="220"/>
      <c r="C103" s="227"/>
      <c r="D103" s="776">
        <f>'Sheet(پت-ظروف )(فرم)'!D103</f>
        <v>81108</v>
      </c>
      <c r="E103" s="777"/>
      <c r="F103" s="952" t="str">
        <f>'Sheet(پت-ظروف )(فرم)'!F103</f>
        <v>مقاومت در برابر فشار( عمودی )</v>
      </c>
      <c r="G103" s="952"/>
      <c r="H103" s="952"/>
      <c r="I103" s="952"/>
      <c r="J103" s="952"/>
      <c r="K103" s="952"/>
      <c r="L103" s="952"/>
      <c r="M103" s="953" t="str">
        <f>'Sheet(پت-ظروف )(فرم)'!M103</f>
        <v>بدون واحد</v>
      </c>
      <c r="N103" s="954"/>
      <c r="O103" s="954"/>
      <c r="P103" s="955"/>
      <c r="Q103" s="1009" t="str">
        <f>'Sheet(پت-ظروف )(فرم)'!Q103</f>
        <v xml:space="preserve">مقاوم در برابر فشار عمودی تحت 24 ساعت و فاقد هر گونه نشت و یا تغییر شکل </v>
      </c>
      <c r="R103" s="1010"/>
      <c r="S103" s="1010"/>
      <c r="T103" s="1010"/>
      <c r="U103" s="1010"/>
      <c r="V103" s="1010"/>
      <c r="W103" s="1010"/>
      <c r="X103" s="1011"/>
      <c r="Y103" s="887" t="s">
        <v>150</v>
      </c>
      <c r="Z103" s="888"/>
      <c r="AA103" s="889"/>
      <c r="AB103" s="276" t="s">
        <v>105</v>
      </c>
      <c r="AC103" s="1012"/>
      <c r="AD103" s="81" t="str">
        <f>'Sheet(پت-ظروف )(فرم)'!AD103</f>
        <v>St-</v>
      </c>
      <c r="AE103" s="128"/>
      <c r="AF103" s="110"/>
      <c r="AG103" s="95"/>
    </row>
    <row r="104" spans="1:33" ht="39.950000000000003" customHeight="1" thickBot="1" x14ac:dyDescent="0.5">
      <c r="A104" s="97"/>
      <c r="B104" s="220"/>
      <c r="C104" s="227"/>
      <c r="D104" s="950">
        <f>'Sheet(پت-ظروف )(فرم)'!D104</f>
        <v>91109</v>
      </c>
      <c r="E104" s="951"/>
      <c r="F104" s="952" t="str">
        <f>'Sheet(پت-ظروف )(فرم)'!F104</f>
        <v>مقاومت در برابر فشار داخلی</v>
      </c>
      <c r="G104" s="952"/>
      <c r="H104" s="952"/>
      <c r="I104" s="952"/>
      <c r="J104" s="952"/>
      <c r="K104" s="952"/>
      <c r="L104" s="952"/>
      <c r="M104" s="1005" t="str">
        <f>'Sheet(پت-ظروف )(فرم)'!M104</f>
        <v>کیلوگرم بر سانتی متر مربع</v>
      </c>
      <c r="N104" s="1006"/>
      <c r="O104" s="1006"/>
      <c r="P104" s="1007"/>
      <c r="Q104" s="988" t="str">
        <f>'Sheet(پت-ظروف )(فرم)'!Q104</f>
        <v>مطابق جدول استاندارد برحسب گنجایش اسمی</v>
      </c>
      <c r="R104" s="989"/>
      <c r="S104" s="989"/>
      <c r="T104" s="989"/>
      <c r="U104" s="989"/>
      <c r="V104" s="989"/>
      <c r="W104" s="989"/>
      <c r="X104" s="990"/>
      <c r="Y104" s="887" t="s">
        <v>150</v>
      </c>
      <c r="Z104" s="888"/>
      <c r="AA104" s="889"/>
      <c r="AB104" s="144" t="s">
        <v>106</v>
      </c>
      <c r="AC104" s="1008"/>
      <c r="AD104" s="79" t="str">
        <f>'Sheet(پت-ظروف )(فرم)'!AD104</f>
        <v>St-</v>
      </c>
      <c r="AE104" s="128"/>
      <c r="AF104" s="110"/>
      <c r="AG104" s="95"/>
    </row>
    <row r="105" spans="1:33" ht="39.950000000000003" customHeight="1" thickTop="1" thickBot="1" x14ac:dyDescent="0.5">
      <c r="A105" s="97"/>
      <c r="B105" s="220"/>
      <c r="C105" s="227"/>
      <c r="D105" s="924">
        <f>'Sheet(پت-ظروف )(فرم)'!D105</f>
        <v>101110</v>
      </c>
      <c r="E105" s="925"/>
      <c r="F105" s="926" t="str">
        <f>'Sheet(پت-ظروف )(فرم)'!F105</f>
        <v xml:space="preserve">سازگاری بطری و محتوی </v>
      </c>
      <c r="G105" s="926"/>
      <c r="H105" s="926"/>
      <c r="I105" s="926"/>
      <c r="J105" s="926"/>
      <c r="K105" s="926"/>
      <c r="L105" s="926"/>
      <c r="M105" s="999" t="str">
        <f>'Sheet(پت-ظروف )(فرم)'!M105</f>
        <v>بدون واحد</v>
      </c>
      <c r="N105" s="1000"/>
      <c r="O105" s="1000"/>
      <c r="P105" s="1001"/>
      <c r="Q105" s="1002" t="str">
        <f>'Sheet(پت-ظروف )(فرم)'!Q105</f>
        <v>بی اثر بودن بطری و محتوی بر یکدیگر</v>
      </c>
      <c r="R105" s="1003"/>
      <c r="S105" s="1003"/>
      <c r="T105" s="1003"/>
      <c r="U105" s="1003"/>
      <c r="V105" s="1003"/>
      <c r="W105" s="1003"/>
      <c r="X105" s="1004"/>
      <c r="Y105" s="887" t="s">
        <v>150</v>
      </c>
      <c r="Z105" s="888"/>
      <c r="AA105" s="889"/>
      <c r="AB105" s="911" t="s">
        <v>107</v>
      </c>
      <c r="AC105" s="912"/>
      <c r="AD105" s="84" t="str">
        <f>'Sheet(پت-ظروف )(فرم)'!AD105</f>
        <v>St-</v>
      </c>
      <c r="AE105" s="128"/>
      <c r="AF105" s="110"/>
      <c r="AG105" s="95"/>
    </row>
    <row r="106" spans="1:33" ht="39.950000000000003" customHeight="1" thickTop="1" x14ac:dyDescent="0.45">
      <c r="A106" s="97"/>
      <c r="B106" s="220"/>
      <c r="C106" s="227"/>
      <c r="D106" s="913">
        <f>'Sheet(پت-ظروف )(فرم)'!D106</f>
        <v>111111</v>
      </c>
      <c r="E106" s="914"/>
      <c r="F106" s="992" t="str">
        <f>'Sheet(پت-ظروف )(فرم)'!F106</f>
        <v>دربندی ( دهانه بطری )</v>
      </c>
      <c r="G106" s="992"/>
      <c r="H106" s="992"/>
      <c r="I106" s="992"/>
      <c r="J106" s="992"/>
      <c r="K106" s="992"/>
      <c r="L106" s="992"/>
      <c r="M106" s="993" t="str">
        <f>'Sheet(پت-ظروف )(فرم)'!M106</f>
        <v>بدون واحد</v>
      </c>
      <c r="N106" s="994"/>
      <c r="O106" s="994"/>
      <c r="P106" s="995"/>
      <c r="Q106" s="996" t="str">
        <f>'Sheet(پت-ظروف )(فرم)'!Q106</f>
        <v>سختی و استحکام کافی برخوردار باشد</v>
      </c>
      <c r="R106" s="997"/>
      <c r="S106" s="997"/>
      <c r="T106" s="997"/>
      <c r="U106" s="997"/>
      <c r="V106" s="997"/>
      <c r="W106" s="997"/>
      <c r="X106" s="998"/>
      <c r="Y106" s="887" t="s">
        <v>150</v>
      </c>
      <c r="Z106" s="888"/>
      <c r="AA106" s="889"/>
      <c r="AB106" s="154" t="s">
        <v>108</v>
      </c>
      <c r="AC106" s="923"/>
      <c r="AD106" s="78" t="str">
        <f>'Sheet(پت-ظروف )(فرم)'!AD106</f>
        <v>St-</v>
      </c>
      <c r="AE106" s="128"/>
      <c r="AF106" s="110"/>
      <c r="AG106" s="95"/>
    </row>
    <row r="107" spans="1:33" ht="39.950000000000003" customHeight="1" x14ac:dyDescent="0.45">
      <c r="A107" s="97"/>
      <c r="B107" s="88"/>
      <c r="C107" s="87"/>
      <c r="D107" s="776">
        <f>'Sheet(پت-ظروف )(فرم)'!D107</f>
        <v>121112</v>
      </c>
      <c r="E107" s="777"/>
      <c r="F107" s="991" t="str">
        <f>'Sheet(پت-ظروف )(فرم)'!F107</f>
        <v>دربندی ( لبه دهانه و سطوح رزوه ها )</v>
      </c>
      <c r="G107" s="991"/>
      <c r="H107" s="991"/>
      <c r="I107" s="991"/>
      <c r="J107" s="991"/>
      <c r="K107" s="991"/>
      <c r="L107" s="991"/>
      <c r="M107" s="944" t="str">
        <f>'Sheet(پت-ظروف )(فرم)'!M107</f>
        <v>بدون واحد</v>
      </c>
      <c r="N107" s="945"/>
      <c r="O107" s="945"/>
      <c r="P107" s="946"/>
      <c r="Q107" s="947" t="str">
        <f>'Sheet(پت-ظروف )(فرم)'!Q107</f>
        <v>صافی و یکنواختی کافی برخواردار باشد</v>
      </c>
      <c r="R107" s="948"/>
      <c r="S107" s="948"/>
      <c r="T107" s="948"/>
      <c r="U107" s="948"/>
      <c r="V107" s="948"/>
      <c r="W107" s="948"/>
      <c r="X107" s="949"/>
      <c r="Y107" s="887" t="s">
        <v>150</v>
      </c>
      <c r="Z107" s="888"/>
      <c r="AA107" s="889"/>
      <c r="AB107" s="172" t="s">
        <v>108</v>
      </c>
      <c r="AC107" s="940"/>
      <c r="AD107" s="77" t="str">
        <f>'Sheet(پت-ظروف )(فرم)'!AD107</f>
        <v>St-</v>
      </c>
      <c r="AE107" s="87"/>
      <c r="AF107" s="89"/>
      <c r="AG107" s="95"/>
    </row>
    <row r="108" spans="1:33" ht="43.35" customHeight="1" x14ac:dyDescent="0.2">
      <c r="A108" s="97"/>
      <c r="B108" s="66"/>
      <c r="C108" s="211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3"/>
      <c r="AF108" s="67"/>
      <c r="AG108" s="95"/>
    </row>
    <row r="109" spans="1:33" ht="4.5" customHeight="1" thickBot="1" x14ac:dyDescent="0.25">
      <c r="A109" s="97"/>
      <c r="B109" s="214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6"/>
      <c r="AG109" s="95"/>
    </row>
    <row r="110" spans="1:33" ht="15" customHeight="1" x14ac:dyDescent="0.2">
      <c r="A110" s="97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</row>
    <row r="111" spans="1:33" ht="20.100000000000001" hidden="1" customHeight="1" x14ac:dyDescent="0.2">
      <c r="A111" s="86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</row>
    <row r="112" spans="1:33" ht="20.100000000000001" hidden="1" customHeight="1" x14ac:dyDescent="0.2">
      <c r="A112" s="86"/>
      <c r="B112" s="87"/>
      <c r="C112" s="87"/>
      <c r="D112" s="87"/>
      <c r="E112" s="87"/>
      <c r="F112" s="87"/>
      <c r="G112" s="884" t="s">
        <v>150</v>
      </c>
      <c r="H112" s="885"/>
      <c r="I112" s="885"/>
      <c r="J112" s="886"/>
      <c r="K112" s="886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</row>
    <row r="113" spans="1:33" ht="20.100000000000001" hidden="1" customHeight="1" x14ac:dyDescent="0.2">
      <c r="A113" s="86"/>
      <c r="B113" s="87"/>
      <c r="C113" s="87"/>
      <c r="D113" s="87"/>
      <c r="E113" s="87"/>
      <c r="F113" s="87"/>
      <c r="G113" s="886"/>
      <c r="H113" s="886"/>
      <c r="I113" s="886"/>
      <c r="J113" s="886"/>
      <c r="K113" s="886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</row>
    <row r="114" spans="1:33" ht="20.100000000000001" hidden="1" customHeight="1" x14ac:dyDescent="0.2">
      <c r="A114" s="86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</row>
    <row r="115" spans="1:33" ht="20.100000000000001" hidden="1" customHeight="1" x14ac:dyDescent="0.2">
      <c r="A115" s="86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</row>
    <row r="116" spans="1:33" ht="15" customHeight="1" thickBot="1" x14ac:dyDescent="0.2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ht="4.5" customHeight="1" x14ac:dyDescent="0.2">
      <c r="A117" s="97"/>
      <c r="B117" s="217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9"/>
      <c r="AG117" s="95"/>
    </row>
    <row r="118" spans="1:33" ht="15.95" customHeight="1" x14ac:dyDescent="0.2">
      <c r="A118" s="97"/>
      <c r="B118" s="220"/>
      <c r="C118" s="221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5"/>
      <c r="X118" s="225"/>
      <c r="Y118" s="225"/>
      <c r="Z118" s="225"/>
      <c r="AA118" s="225"/>
      <c r="AB118" s="225"/>
      <c r="AC118" s="225"/>
      <c r="AD118" s="225"/>
      <c r="AE118" s="226"/>
      <c r="AF118" s="110"/>
      <c r="AG118" s="95"/>
    </row>
    <row r="119" spans="1:33" ht="15.95" customHeight="1" x14ac:dyDescent="0.2">
      <c r="A119" s="97"/>
      <c r="B119" s="220"/>
      <c r="C119" s="223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95"/>
      <c r="X119" s="95"/>
      <c r="Y119" s="95"/>
      <c r="Z119" s="95"/>
      <c r="AA119" s="95"/>
      <c r="AB119" s="95"/>
      <c r="AC119" s="95"/>
      <c r="AD119" s="95"/>
      <c r="AE119" s="227"/>
      <c r="AF119" s="110"/>
      <c r="AG119" s="95"/>
    </row>
    <row r="120" spans="1:33" ht="15.95" customHeight="1" x14ac:dyDescent="0.2">
      <c r="A120" s="97"/>
      <c r="B120" s="220"/>
      <c r="C120" s="223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95"/>
      <c r="X120" s="95"/>
      <c r="Y120" s="95"/>
      <c r="Z120" s="95"/>
      <c r="AA120" s="95"/>
      <c r="AB120" s="95"/>
      <c r="AC120" s="95"/>
      <c r="AD120" s="95"/>
      <c r="AE120" s="227"/>
      <c r="AF120" s="110"/>
      <c r="AG120" s="95"/>
    </row>
    <row r="121" spans="1:33" ht="15.95" customHeight="1" x14ac:dyDescent="0.2">
      <c r="A121" s="97"/>
      <c r="B121" s="220"/>
      <c r="C121" s="223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95"/>
      <c r="X121" s="95"/>
      <c r="Y121" s="95"/>
      <c r="Z121" s="95"/>
      <c r="AA121" s="95"/>
      <c r="AB121" s="95"/>
      <c r="AC121" s="95"/>
      <c r="AD121" s="95"/>
      <c r="AE121" s="227"/>
      <c r="AF121" s="110"/>
      <c r="AG121" s="95"/>
    </row>
    <row r="122" spans="1:33" ht="15.95" customHeight="1" x14ac:dyDescent="0.2">
      <c r="A122" s="97"/>
      <c r="B122" s="220"/>
      <c r="C122" s="223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95"/>
      <c r="X122" s="95"/>
      <c r="Y122" s="95"/>
      <c r="Z122" s="95"/>
      <c r="AA122" s="95"/>
      <c r="AB122" s="95"/>
      <c r="AC122" s="95"/>
      <c r="AD122" s="95"/>
      <c r="AE122" s="227"/>
      <c r="AF122" s="110"/>
      <c r="AG122" s="95"/>
    </row>
    <row r="123" spans="1:33" ht="15.95" customHeight="1" x14ac:dyDescent="0.2">
      <c r="A123" s="97"/>
      <c r="B123" s="220"/>
      <c r="C123" s="223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899" t="str">
        <f>W8</f>
        <v>کد مدرک :</v>
      </c>
      <c r="X123" s="899"/>
      <c r="Y123" s="899"/>
      <c r="Z123" s="112" t="str">
        <f>Z8</f>
        <v>SP- Pr- 1395- 0023</v>
      </c>
      <c r="AA123" s="497"/>
      <c r="AB123" s="497"/>
      <c r="AC123" s="497"/>
      <c r="AD123" s="497"/>
      <c r="AE123" s="498"/>
      <c r="AF123" s="110"/>
      <c r="AG123" s="95"/>
    </row>
    <row r="124" spans="1:33" ht="15.95" customHeight="1" x14ac:dyDescent="0.2">
      <c r="A124" s="97"/>
      <c r="B124" s="220"/>
      <c r="C124" s="223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899"/>
      <c r="X124" s="899"/>
      <c r="Y124" s="899"/>
      <c r="Z124" s="499"/>
      <c r="AA124" s="497"/>
      <c r="AB124" s="497"/>
      <c r="AC124" s="497"/>
      <c r="AD124" s="497"/>
      <c r="AE124" s="498"/>
      <c r="AF124" s="110"/>
      <c r="AG124" s="95"/>
    </row>
    <row r="125" spans="1:33" ht="20.100000000000001" customHeight="1" x14ac:dyDescent="0.2">
      <c r="A125" s="97"/>
      <c r="B125" s="220"/>
      <c r="C125" s="900" t="str">
        <f>C10</f>
        <v>سازمان غذا و دارو</v>
      </c>
      <c r="D125" s="901"/>
      <c r="E125" s="901"/>
      <c r="F125" s="901"/>
      <c r="G125" s="901"/>
      <c r="H125" s="901"/>
      <c r="I125" s="901"/>
      <c r="J125" s="901"/>
      <c r="K125" s="901"/>
      <c r="L125" s="901"/>
      <c r="M125" s="901"/>
      <c r="N125" s="901"/>
      <c r="O125" s="901"/>
      <c r="P125" s="901"/>
      <c r="Q125" s="901"/>
      <c r="R125" s="901"/>
      <c r="S125" s="901"/>
      <c r="T125" s="901"/>
      <c r="U125" s="901"/>
      <c r="V125" s="901"/>
      <c r="W125" s="901"/>
      <c r="X125" s="901"/>
      <c r="Y125" s="901"/>
      <c r="Z125" s="901"/>
      <c r="AA125" s="901"/>
      <c r="AB125" s="901"/>
      <c r="AC125" s="901"/>
      <c r="AD125" s="902"/>
      <c r="AE125" s="903"/>
      <c r="AF125" s="110"/>
      <c r="AG125" s="95"/>
    </row>
    <row r="126" spans="1:33" ht="20.100000000000001" customHeight="1" x14ac:dyDescent="0.55000000000000004">
      <c r="A126" s="97"/>
      <c r="B126" s="220"/>
      <c r="C126" s="661" t="str">
        <f>C11</f>
        <v>اداره کل نظارت و ارزیابی فرآورده های خوراکی و آشامیدنی،آرایشی و بهداشتی</v>
      </c>
      <c r="D126" s="662"/>
      <c r="E126" s="662"/>
      <c r="F126" s="662"/>
      <c r="G126" s="662"/>
      <c r="H126" s="662"/>
      <c r="I126" s="662"/>
      <c r="J126" s="662"/>
      <c r="K126" s="662"/>
      <c r="L126" s="662"/>
      <c r="M126" s="662"/>
      <c r="N126" s="662"/>
      <c r="O126" s="662"/>
      <c r="P126" s="662"/>
      <c r="Q126" s="662"/>
      <c r="R126" s="662"/>
      <c r="S126" s="662"/>
      <c r="T126" s="662"/>
      <c r="U126" s="662"/>
      <c r="V126" s="662"/>
      <c r="W126" s="662"/>
      <c r="X126" s="662"/>
      <c r="Y126" s="662"/>
      <c r="Z126" s="662"/>
      <c r="AA126" s="662"/>
      <c r="AB126" s="662"/>
      <c r="AC126" s="662"/>
      <c r="AD126" s="663"/>
      <c r="AE126" s="663"/>
      <c r="AF126" s="110"/>
      <c r="AG126" s="95"/>
    </row>
    <row r="127" spans="1:33" ht="20.100000000000001" customHeight="1" x14ac:dyDescent="0.55000000000000004">
      <c r="A127" s="97"/>
      <c r="B127" s="220"/>
      <c r="C127" s="664" t="str">
        <f>C12</f>
        <v>دستورالعمل اجرایی نحوه صدور،اصلاح و تمدید پروانه بهداشتی ساخت فرآورده های خوراکی، آشامیدنی، آرایشی و بهداشتی</v>
      </c>
      <c r="D127" s="662"/>
      <c r="E127" s="662"/>
      <c r="F127" s="662"/>
      <c r="G127" s="662"/>
      <c r="H127" s="662"/>
      <c r="I127" s="662"/>
      <c r="J127" s="662"/>
      <c r="K127" s="662"/>
      <c r="L127" s="662"/>
      <c r="M127" s="662"/>
      <c r="N127" s="662"/>
      <c r="O127" s="662"/>
      <c r="P127" s="662"/>
      <c r="Q127" s="662"/>
      <c r="R127" s="662"/>
      <c r="S127" s="662"/>
      <c r="T127" s="662"/>
      <c r="U127" s="662"/>
      <c r="V127" s="662"/>
      <c r="W127" s="662"/>
      <c r="X127" s="662"/>
      <c r="Y127" s="662"/>
      <c r="Z127" s="662"/>
      <c r="AA127" s="662"/>
      <c r="AB127" s="662"/>
      <c r="AC127" s="662"/>
      <c r="AD127" s="663"/>
      <c r="AE127" s="663"/>
      <c r="AF127" s="110"/>
      <c r="AG127" s="95"/>
    </row>
    <row r="128" spans="1:33" ht="4.5" customHeight="1" thickBot="1" x14ac:dyDescent="0.25">
      <c r="A128" s="97"/>
      <c r="B128" s="220"/>
      <c r="C128" s="87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87"/>
      <c r="AF128" s="110"/>
      <c r="AG128" s="95"/>
    </row>
    <row r="129" spans="1:33" ht="27" customHeight="1" x14ac:dyDescent="0.2">
      <c r="A129" s="97"/>
      <c r="B129" s="220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6"/>
      <c r="AF129" s="110"/>
      <c r="AG129" s="95"/>
    </row>
    <row r="130" spans="1:33" ht="24.95" customHeight="1" x14ac:dyDescent="0.55000000000000004">
      <c r="A130" s="97"/>
      <c r="B130" s="220"/>
      <c r="C130" s="127"/>
      <c r="D130" s="851" t="str">
        <f>'Sheet(پت-ظروف )(فرم)'!D135</f>
        <v>رديف</v>
      </c>
      <c r="E130" s="852"/>
      <c r="F130" s="851" t="str">
        <f>'Sheet(پت-ظروف )(فرم)'!F135</f>
        <v>ویژگی</v>
      </c>
      <c r="G130" s="852"/>
      <c r="H130" s="852"/>
      <c r="I130" s="852"/>
      <c r="J130" s="852"/>
      <c r="K130" s="852"/>
      <c r="L130" s="852"/>
      <c r="M130" s="872" t="str">
        <f>'Sheet(پت-ظروف )(فرم)'!M135</f>
        <v>واحد سنجش</v>
      </c>
      <c r="N130" s="873"/>
      <c r="O130" s="873"/>
      <c r="P130" s="874"/>
      <c r="Q130" s="878" t="str">
        <f>'Sheet(پت-ظروف )(فرم)'!Q135</f>
        <v>محدوده قابل قبول</v>
      </c>
      <c r="R130" s="873"/>
      <c r="S130" s="873"/>
      <c r="T130" s="873"/>
      <c r="U130" s="873"/>
      <c r="V130" s="873"/>
      <c r="W130" s="873"/>
      <c r="X130" s="874"/>
      <c r="Y130" s="854" t="str">
        <f>'Sheet(پت-ظروف )(فرم)'!Y135</f>
        <v>نتیجه آزمون</v>
      </c>
      <c r="Z130" s="852"/>
      <c r="AA130" s="852"/>
      <c r="AB130" s="854" t="str">
        <f>'Sheet(پت-ظروف )(فرم)'!AB135</f>
        <v>روش آزمون</v>
      </c>
      <c r="AC130" s="852"/>
      <c r="AD130" s="852"/>
      <c r="AE130" s="234"/>
      <c r="AF130" s="110"/>
      <c r="AG130" s="95"/>
    </row>
    <row r="131" spans="1:33" ht="24.95" customHeight="1" x14ac:dyDescent="0.55000000000000004">
      <c r="A131" s="97"/>
      <c r="B131" s="220"/>
      <c r="C131" s="128"/>
      <c r="D131" s="853"/>
      <c r="E131" s="852"/>
      <c r="F131" s="852"/>
      <c r="G131" s="852"/>
      <c r="H131" s="852"/>
      <c r="I131" s="852"/>
      <c r="J131" s="852"/>
      <c r="K131" s="852"/>
      <c r="L131" s="852"/>
      <c r="M131" s="875"/>
      <c r="N131" s="876"/>
      <c r="O131" s="876"/>
      <c r="P131" s="877"/>
      <c r="Q131" s="879" t="str">
        <f>'Sheet(پت-ظروف )(فرم)'!Q136</f>
        <v>کمینه</v>
      </c>
      <c r="R131" s="880"/>
      <c r="S131" s="880"/>
      <c r="T131" s="880"/>
      <c r="U131" s="881" t="str">
        <f>'Sheet(پت-ظروف )(فرم)'!U136</f>
        <v>بیشینه</v>
      </c>
      <c r="V131" s="880"/>
      <c r="W131" s="880"/>
      <c r="X131" s="882"/>
      <c r="Y131" s="852"/>
      <c r="Z131" s="852"/>
      <c r="AA131" s="852"/>
      <c r="AB131" s="855"/>
      <c r="AC131" s="855"/>
      <c r="AD131" s="855"/>
      <c r="AE131" s="227"/>
      <c r="AF131" s="110"/>
      <c r="AG131" s="95"/>
    </row>
    <row r="132" spans="1:33" ht="39.950000000000003" customHeight="1" x14ac:dyDescent="0.45">
      <c r="A132" s="97"/>
      <c r="B132" s="220"/>
      <c r="C132" s="128"/>
      <c r="D132" s="776">
        <f>'Sheet(پت-ظروف )(فرم)'!D137</f>
        <v>131113</v>
      </c>
      <c r="E132" s="777"/>
      <c r="F132" s="941" t="str">
        <f>'Sheet(پت-ظروف )(فرم)'!F137</f>
        <v xml:space="preserve">دربندی ( درب بطری ) </v>
      </c>
      <c r="G132" s="942"/>
      <c r="H132" s="942"/>
      <c r="I132" s="942"/>
      <c r="J132" s="942"/>
      <c r="K132" s="942"/>
      <c r="L132" s="943"/>
      <c r="M132" s="944" t="str">
        <f>'Sheet(پت-ظروف )(فرم)'!M137</f>
        <v>بدون واحد</v>
      </c>
      <c r="N132" s="945"/>
      <c r="O132" s="945"/>
      <c r="P132" s="946"/>
      <c r="Q132" s="947" t="str">
        <f>'Sheet(پت-ظروف )(فرم)'!Q137</f>
        <v>دارای حلقه اطمینان ( پلمپ )</v>
      </c>
      <c r="R132" s="948"/>
      <c r="S132" s="948"/>
      <c r="T132" s="948"/>
      <c r="U132" s="948"/>
      <c r="V132" s="948"/>
      <c r="W132" s="948"/>
      <c r="X132" s="949"/>
      <c r="Y132" s="887" t="s">
        <v>150</v>
      </c>
      <c r="Z132" s="888"/>
      <c r="AA132" s="889"/>
      <c r="AB132" s="172" t="s">
        <v>109</v>
      </c>
      <c r="AC132" s="940"/>
      <c r="AD132" s="77" t="str">
        <f>'Sheet(پت-ظروف )(فرم)'!AD137</f>
        <v>St-</v>
      </c>
      <c r="AE132" s="227"/>
      <c r="AF132" s="110"/>
      <c r="AG132" s="95"/>
    </row>
    <row r="133" spans="1:33" ht="39.950000000000003" customHeight="1" thickBot="1" x14ac:dyDescent="0.5">
      <c r="A133" s="97"/>
      <c r="B133" s="220"/>
      <c r="C133" s="128"/>
      <c r="D133" s="982">
        <f>'Sheet(پت-ظروف )(فرم)'!D138</f>
        <v>141114</v>
      </c>
      <c r="E133" s="983"/>
      <c r="F133" s="984" t="str">
        <f>'Sheet(پت-ظروف )(فرم)'!F138</f>
        <v>دربندی ( عدم نشت )</v>
      </c>
      <c r="G133" s="984"/>
      <c r="H133" s="984"/>
      <c r="I133" s="984"/>
      <c r="J133" s="984"/>
      <c r="K133" s="984"/>
      <c r="L133" s="984"/>
      <c r="M133" s="985" t="str">
        <f>'Sheet(پت-ظروف )(فرم)'!M138</f>
        <v>بدون واحد</v>
      </c>
      <c r="N133" s="986"/>
      <c r="O133" s="986"/>
      <c r="P133" s="987"/>
      <c r="Q133" s="988" t="str">
        <f>'Sheet(پت-ظروف )(فرم)'!Q138</f>
        <v xml:space="preserve">عدم نشتی </v>
      </c>
      <c r="R133" s="989"/>
      <c r="S133" s="989"/>
      <c r="T133" s="989"/>
      <c r="U133" s="989"/>
      <c r="V133" s="989"/>
      <c r="W133" s="989"/>
      <c r="X133" s="990"/>
      <c r="Y133" s="887" t="s">
        <v>150</v>
      </c>
      <c r="Z133" s="888"/>
      <c r="AA133" s="889"/>
      <c r="AB133" s="172" t="s">
        <v>109</v>
      </c>
      <c r="AC133" s="940"/>
      <c r="AD133" s="79" t="str">
        <f>'Sheet(پت-ظروف )(فرم)'!AD138</f>
        <v>St-</v>
      </c>
      <c r="AE133" s="227"/>
      <c r="AF133" s="110"/>
      <c r="AG133" s="95"/>
    </row>
    <row r="134" spans="1:33" ht="39.950000000000003" customHeight="1" thickTop="1" thickBot="1" x14ac:dyDescent="0.5">
      <c r="A134" s="97"/>
      <c r="B134" s="220"/>
      <c r="C134" s="128"/>
      <c r="D134" s="913">
        <f>'Sheet(پت-ظروف )(فرم)'!D139</f>
        <v>151601</v>
      </c>
      <c r="E134" s="914"/>
      <c r="F134" s="963" t="str">
        <f>'Sheet(پت-ظروف )(فرم)'!F139</f>
        <v xml:space="preserve">جرم بطری </v>
      </c>
      <c r="G134" s="964"/>
      <c r="H134" s="964"/>
      <c r="I134" s="964"/>
      <c r="J134" s="965"/>
      <c r="K134" s="965"/>
      <c r="L134" s="966"/>
      <c r="M134" s="967" t="str">
        <f>'Sheet(پت-ظروف )(فرم)'!M139</f>
        <v>گرم</v>
      </c>
      <c r="N134" s="968"/>
      <c r="O134" s="968"/>
      <c r="P134" s="969"/>
      <c r="Q134" s="970">
        <f t="shared" ref="Q134:U134" si="4">Q135</f>
        <v>0</v>
      </c>
      <c r="R134" s="971"/>
      <c r="S134" s="972"/>
      <c r="T134" s="972"/>
      <c r="U134" s="973">
        <f t="shared" si="4"/>
        <v>0</v>
      </c>
      <c r="V134" s="974"/>
      <c r="W134" s="974"/>
      <c r="X134" s="975"/>
      <c r="Y134" s="976"/>
      <c r="Z134" s="977"/>
      <c r="AA134" s="978"/>
      <c r="AB134" s="239" t="s">
        <v>110</v>
      </c>
      <c r="AC134" s="979"/>
      <c r="AD134" s="82" t="str">
        <f>'Sheet(پت-ظروف )(فرم)'!AD139</f>
        <v>St-</v>
      </c>
      <c r="AE134" s="227"/>
      <c r="AF134" s="110"/>
      <c r="AG134" s="95"/>
    </row>
    <row r="135" spans="1:33" ht="39.950000000000003" hidden="1" customHeight="1" x14ac:dyDescent="0.45">
      <c r="A135" s="97"/>
      <c r="B135" s="220"/>
      <c r="C135" s="128"/>
      <c r="D135" s="950">
        <f>'Sheet(پت-ظروف )(فرم)'!D140</f>
        <v>0</v>
      </c>
      <c r="E135" s="951"/>
      <c r="F135" s="952">
        <f>'Sheet(پت-ظروف )(فرم)'!F140</f>
        <v>30</v>
      </c>
      <c r="G135" s="952"/>
      <c r="H135" s="952"/>
      <c r="I135" s="952"/>
      <c r="J135" s="952"/>
      <c r="K135" s="952"/>
      <c r="L135" s="952"/>
      <c r="M135" s="953">
        <f>'Sheet(پت-ظروف )(فرم)'!M140</f>
        <v>40</v>
      </c>
      <c r="N135" s="954"/>
      <c r="O135" s="954"/>
      <c r="P135" s="955"/>
      <c r="Q135" s="956">
        <f>IF(AND(Y134&gt;0,Y134&lt;F135),(Y134-0.3),IF(AND(Y134&gt;0,Y134&gt;=F135),(Y134-0.4),0))</f>
        <v>0</v>
      </c>
      <c r="R135" s="957"/>
      <c r="S135" s="958"/>
      <c r="T135" s="958"/>
      <c r="U135" s="957">
        <f>IF(AND(Y134&gt;0,Y134&lt;F135),(Y134+0.3),IF(AND(Y134&gt;0,Y134&gt;=F135),(Y134+0.4),0))</f>
        <v>0</v>
      </c>
      <c r="V135" s="959"/>
      <c r="W135" s="959"/>
      <c r="X135" s="960"/>
      <c r="Y135" s="961"/>
      <c r="Z135" s="962"/>
      <c r="AA135" s="962"/>
      <c r="AB135" s="980" t="s">
        <v>110</v>
      </c>
      <c r="AC135" s="981"/>
      <c r="AD135" s="81" t="str">
        <f>'Sheet(پت-ظروف )(فرم)'!AD140</f>
        <v>St-</v>
      </c>
      <c r="AE135" s="227"/>
      <c r="AF135" s="110"/>
      <c r="AG135" s="95"/>
    </row>
    <row r="136" spans="1:33" ht="39.950000000000003" customHeight="1" thickTop="1" thickBot="1" x14ac:dyDescent="0.5">
      <c r="A136" s="97"/>
      <c r="B136" s="220"/>
      <c r="C136" s="128"/>
      <c r="D136" s="924">
        <f>'Sheet(پت-ظروف )(فرم)'!D141</f>
        <v>161602</v>
      </c>
      <c r="E136" s="925"/>
      <c r="F136" s="926" t="str">
        <f>'Sheet(پت-ظروف )(فرم)'!F141</f>
        <v>مهاجرت عمومی مواد</v>
      </c>
      <c r="G136" s="926"/>
      <c r="H136" s="926"/>
      <c r="I136" s="926"/>
      <c r="J136" s="926"/>
      <c r="K136" s="926"/>
      <c r="L136" s="926"/>
      <c r="M136" s="927" t="str">
        <f>'Sheet(پت-ظروف )(فرم)'!M141</f>
        <v xml:space="preserve">میلی گرم بر دسی متر مربع </v>
      </c>
      <c r="N136" s="928"/>
      <c r="O136" s="928"/>
      <c r="P136" s="929"/>
      <c r="Q136" s="930">
        <f>'Sheet(پت-ظروف )(فرم)'!Q141</f>
        <v>0</v>
      </c>
      <c r="R136" s="931"/>
      <c r="S136" s="932"/>
      <c r="T136" s="932"/>
      <c r="U136" s="931">
        <f>'Sheet(پت-ظروف )(فرم)'!U141</f>
        <v>10</v>
      </c>
      <c r="V136" s="931"/>
      <c r="W136" s="932"/>
      <c r="X136" s="933"/>
      <c r="Y136" s="934"/>
      <c r="Z136" s="935"/>
      <c r="AA136" s="936"/>
      <c r="AB136" s="911" t="s">
        <v>111</v>
      </c>
      <c r="AC136" s="912"/>
      <c r="AD136" s="84" t="str">
        <f>'Sheet(پت-ظروف )(فرم)'!AD141</f>
        <v>St-</v>
      </c>
      <c r="AE136" s="227"/>
      <c r="AF136" s="110"/>
      <c r="AG136" s="95"/>
    </row>
    <row r="137" spans="1:33" ht="39.950000000000003" customHeight="1" thickTop="1" x14ac:dyDescent="0.45">
      <c r="A137" s="97"/>
      <c r="B137" s="220"/>
      <c r="C137" s="128"/>
      <c r="D137" s="913">
        <f>'Sheet(پت-ظروف )(فرم)'!D142</f>
        <v>179101</v>
      </c>
      <c r="E137" s="914"/>
      <c r="F137" s="915" t="str">
        <f>'Sheet(پت-ظروف )(فرم)'!F142</f>
        <v>نشانه گذاری</v>
      </c>
      <c r="G137" s="915"/>
      <c r="H137" s="915"/>
      <c r="I137" s="915"/>
      <c r="J137" s="915"/>
      <c r="K137" s="915"/>
      <c r="L137" s="915"/>
      <c r="M137" s="916" t="str">
        <f>'Sheet(پت-ظروف )(فرم)'!M142</f>
        <v>بدون واحد</v>
      </c>
      <c r="N137" s="917"/>
      <c r="O137" s="917"/>
      <c r="P137" s="918"/>
      <c r="Q137" s="919" t="str">
        <f>'Sheet(پت-ظروف )(فرم)'!Q142</f>
        <v>مطابق استاندارد</v>
      </c>
      <c r="R137" s="917"/>
      <c r="S137" s="917"/>
      <c r="T137" s="917"/>
      <c r="U137" s="917"/>
      <c r="V137" s="917"/>
      <c r="W137" s="917"/>
      <c r="X137" s="918"/>
      <c r="Y137" s="920" t="s">
        <v>32</v>
      </c>
      <c r="Z137" s="921"/>
      <c r="AA137" s="922"/>
      <c r="AB137" s="154" t="s">
        <v>118</v>
      </c>
      <c r="AC137" s="923"/>
      <c r="AD137" s="78" t="str">
        <f>'Sheet(پت-ظروف )(فرم)'!AD142</f>
        <v>St-</v>
      </c>
      <c r="AE137" s="227"/>
      <c r="AF137" s="110"/>
      <c r="AG137" s="95"/>
    </row>
    <row r="138" spans="1:33" ht="30" customHeight="1" x14ac:dyDescent="0.55000000000000004">
      <c r="A138" s="97"/>
      <c r="B138" s="220"/>
      <c r="C138" s="128"/>
      <c r="D138" s="646" t="str">
        <f>'Sheet(پت-ظروف )(فرم)'!D143</f>
        <v xml:space="preserve">نام و شماره یا شماره های ضوابط و مقررات ملی / بین المللی بهداشتی (مورد تایید سازمان غذا و دارو) مورد استناد در تهیه فرآورده :   </v>
      </c>
      <c r="E138" s="904"/>
      <c r="F138" s="904"/>
      <c r="G138" s="904"/>
      <c r="H138" s="904"/>
      <c r="I138" s="904"/>
      <c r="J138" s="904"/>
      <c r="K138" s="904"/>
      <c r="L138" s="904"/>
      <c r="M138" s="904"/>
      <c r="N138" s="904"/>
      <c r="O138" s="904"/>
      <c r="P138" s="904"/>
      <c r="Q138" s="904"/>
      <c r="R138" s="904"/>
      <c r="S138" s="904"/>
      <c r="T138" s="904"/>
      <c r="U138" s="904"/>
      <c r="V138" s="904"/>
      <c r="W138" s="904"/>
      <c r="X138" s="904"/>
      <c r="Y138" s="904"/>
      <c r="Z138" s="904"/>
      <c r="AA138" s="904"/>
      <c r="AB138" s="904"/>
      <c r="AC138" s="904"/>
      <c r="AD138" s="904"/>
      <c r="AE138" s="227"/>
      <c r="AF138" s="110"/>
      <c r="AG138" s="95"/>
    </row>
    <row r="139" spans="1:33" ht="30" customHeight="1" x14ac:dyDescent="0.2">
      <c r="A139" s="97"/>
      <c r="B139" s="220"/>
      <c r="C139" s="128"/>
      <c r="D139" s="898" t="str">
        <f>'Sheet(پت-ظروف )(فرم)'!D144</f>
        <v>دستورالعمل داخلی کارخانه - 11610</v>
      </c>
      <c r="E139" s="905"/>
      <c r="F139" s="905"/>
      <c r="G139" s="905"/>
      <c r="H139" s="905"/>
      <c r="I139" s="905"/>
      <c r="J139" s="905"/>
      <c r="K139" s="905"/>
      <c r="L139" s="905"/>
      <c r="M139" s="905"/>
      <c r="N139" s="905"/>
      <c r="O139" s="905"/>
      <c r="P139" s="905"/>
      <c r="Q139" s="905"/>
      <c r="R139" s="905"/>
      <c r="S139" s="905"/>
      <c r="T139" s="905"/>
      <c r="U139" s="905"/>
      <c r="V139" s="905"/>
      <c r="W139" s="905"/>
      <c r="X139" s="905"/>
      <c r="Y139" s="905"/>
      <c r="Z139" s="905"/>
      <c r="AA139" s="905"/>
      <c r="AB139" s="905"/>
      <c r="AC139" s="905"/>
      <c r="AD139" s="905"/>
      <c r="AE139" s="227"/>
      <c r="AF139" s="110"/>
      <c r="AG139" s="95"/>
    </row>
    <row r="140" spans="1:33" ht="30" customHeight="1" x14ac:dyDescent="0.2">
      <c r="A140" s="97"/>
      <c r="B140" s="220"/>
      <c r="C140" s="128"/>
      <c r="D140" s="906" t="str">
        <f>'Sheet(پت-ظروف )(فرم)'!D145</f>
        <v xml:space="preserve">فرمولاسيون و ويژگيهاي فرآورده با ضوابط و مقررات ملی / بین المللی بهداشتی (مورد تایید سازمان غذا و دارو) مربوطه مطابقت دارد. </v>
      </c>
      <c r="E140" s="907"/>
      <c r="F140" s="907"/>
      <c r="G140" s="907"/>
      <c r="H140" s="907"/>
      <c r="I140" s="907"/>
      <c r="J140" s="907"/>
      <c r="K140" s="907"/>
      <c r="L140" s="907"/>
      <c r="M140" s="907"/>
      <c r="N140" s="907"/>
      <c r="O140" s="907"/>
      <c r="P140" s="907"/>
      <c r="Q140" s="907"/>
      <c r="R140" s="907"/>
      <c r="S140" s="907"/>
      <c r="T140" s="907"/>
      <c r="U140" s="907"/>
      <c r="V140" s="907"/>
      <c r="W140" s="907"/>
      <c r="X140" s="907"/>
      <c r="Y140" s="907"/>
      <c r="Z140" s="907"/>
      <c r="AA140" s="907"/>
      <c r="AB140" s="907"/>
      <c r="AC140" s="907"/>
      <c r="AD140" s="907"/>
      <c r="AE140" s="227"/>
      <c r="AF140" s="110"/>
      <c r="AG140" s="95"/>
    </row>
    <row r="141" spans="1:33" ht="35.1" customHeight="1" x14ac:dyDescent="0.45">
      <c r="A141" s="97"/>
      <c r="B141" s="220"/>
      <c r="C141" s="128"/>
      <c r="D141" s="937" t="str">
        <f>'Sheet(پت-ظروف )(فرم)'!D147</f>
        <v xml:space="preserve"> نام و نام خانوادگی مسئول / مسئولین فنی :     </v>
      </c>
      <c r="E141" s="139"/>
      <c r="F141" s="139"/>
      <c r="G141" s="139"/>
      <c r="H141" s="139"/>
      <c r="I141" s="139"/>
      <c r="J141" s="139"/>
      <c r="K141" s="139"/>
      <c r="L141" s="938"/>
      <c r="M141" s="939"/>
      <c r="N141" s="939"/>
      <c r="O141" s="939"/>
      <c r="P141" s="939"/>
      <c r="Q141" s="939"/>
      <c r="R141" s="939"/>
      <c r="S141" s="939"/>
      <c r="T141" s="908" t="str">
        <f>'Sheet(پت-ظروف )(فرم)'!T147</f>
        <v xml:space="preserve"> تاريج تكميل پرسشنامه و  امضاء :  </v>
      </c>
      <c r="U141" s="909"/>
      <c r="V141" s="909"/>
      <c r="W141" s="909"/>
      <c r="X141" s="909"/>
      <c r="Y141" s="909"/>
      <c r="Z141" s="909"/>
      <c r="AA141" s="910"/>
      <c r="AB141" s="910"/>
      <c r="AC141" s="910"/>
      <c r="AD141" s="910"/>
      <c r="AE141" s="227"/>
      <c r="AF141" s="110"/>
      <c r="AG141" s="95"/>
    </row>
    <row r="142" spans="1:33" ht="35.1" customHeight="1" x14ac:dyDescent="0.2">
      <c r="A142" s="97"/>
      <c r="B142" s="220"/>
      <c r="C142" s="128"/>
      <c r="D142" s="898" t="str">
        <f>'Sheet(پت-ظروف )(فرم)'!D149</f>
        <v xml:space="preserve">آزمايشگاه كارخانه براي آزمايش فرآورده مورد تقاضا توانايي لازم را دارد. </v>
      </c>
      <c r="E142" s="898"/>
      <c r="F142" s="898"/>
      <c r="G142" s="898"/>
      <c r="H142" s="898"/>
      <c r="I142" s="898"/>
      <c r="J142" s="898"/>
      <c r="K142" s="898"/>
      <c r="L142" s="898"/>
      <c r="M142" s="898"/>
      <c r="N142" s="898"/>
      <c r="O142" s="898"/>
      <c r="P142" s="898"/>
      <c r="Q142" s="898"/>
      <c r="R142" s="898"/>
      <c r="S142" s="898"/>
      <c r="T142" s="898"/>
      <c r="U142" s="898"/>
      <c r="V142" s="898"/>
      <c r="W142" s="898"/>
      <c r="X142" s="898"/>
      <c r="Y142" s="898"/>
      <c r="Z142" s="898"/>
      <c r="AA142" s="898"/>
      <c r="AB142" s="898"/>
      <c r="AC142" s="898"/>
      <c r="AD142" s="898"/>
      <c r="AE142" s="227"/>
      <c r="AF142" s="110"/>
      <c r="AG142" s="95"/>
    </row>
    <row r="143" spans="1:33" ht="35.1" customHeight="1" x14ac:dyDescent="0.2">
      <c r="A143" s="97"/>
      <c r="B143" s="220"/>
      <c r="C143" s="128"/>
      <c r="D143" s="891" t="str">
        <f>'Sheet(پت-ظروف )(فرم)'!D151</f>
        <v xml:space="preserve">نام و نام خانوادگی مسئول آزمایشگاه :                                                                                     </v>
      </c>
      <c r="E143" s="892"/>
      <c r="F143" s="892"/>
      <c r="G143" s="892"/>
      <c r="H143" s="892"/>
      <c r="I143" s="892"/>
      <c r="J143" s="892"/>
      <c r="K143" s="892"/>
      <c r="L143" s="892"/>
      <c r="M143" s="893"/>
      <c r="N143" s="894"/>
      <c r="O143" s="894"/>
      <c r="P143" s="894"/>
      <c r="Q143" s="894"/>
      <c r="R143" s="894"/>
      <c r="S143" s="894"/>
      <c r="T143" s="894"/>
      <c r="U143" s="894"/>
      <c r="V143" s="895" t="str">
        <f>'Sheet(پت-ظروف )(فرم)'!V151</f>
        <v xml:space="preserve"> امضاء و تاریخ :</v>
      </c>
      <c r="W143" s="896"/>
      <c r="X143" s="896"/>
      <c r="Y143" s="896"/>
      <c r="Z143" s="897"/>
      <c r="AA143" s="897"/>
      <c r="AB143" s="897"/>
      <c r="AC143" s="897"/>
      <c r="AD143" s="897"/>
      <c r="AE143" s="227"/>
      <c r="AF143" s="110"/>
      <c r="AG143" s="95"/>
    </row>
    <row r="144" spans="1:33" ht="35.1" customHeight="1" x14ac:dyDescent="0.55000000000000004">
      <c r="A144" s="97"/>
      <c r="B144" s="220"/>
      <c r="C144" s="128"/>
      <c r="D144" s="890"/>
      <c r="E144" s="662"/>
      <c r="F144" s="662"/>
      <c r="G144" s="662"/>
      <c r="H144" s="662"/>
      <c r="I144" s="662"/>
      <c r="J144" s="662"/>
      <c r="K144" s="662"/>
      <c r="L144" s="662"/>
      <c r="M144" s="662"/>
      <c r="N144" s="662"/>
      <c r="O144" s="662"/>
      <c r="P144" s="662"/>
      <c r="Q144" s="662"/>
      <c r="R144" s="662"/>
      <c r="S144" s="662"/>
      <c r="T144" s="662"/>
      <c r="U144" s="662"/>
      <c r="V144" s="662"/>
      <c r="W144" s="662"/>
      <c r="X144" s="662"/>
      <c r="Y144" s="662"/>
      <c r="Z144" s="662"/>
      <c r="AA144" s="662"/>
      <c r="AB144" s="662"/>
      <c r="AC144" s="662"/>
      <c r="AD144" s="662"/>
      <c r="AE144" s="227"/>
      <c r="AF144" s="110"/>
      <c r="AG144" s="95"/>
    </row>
    <row r="145" spans="1:33" ht="35.1" customHeight="1" x14ac:dyDescent="0.2">
      <c r="A145" s="97"/>
      <c r="B145" s="220"/>
      <c r="C145" s="128"/>
      <c r="D145" s="891" t="str">
        <f>'Sheet(پت-ظروف )(فرم)'!D153</f>
        <v xml:space="preserve">نام و نام خانوادگی رئیس اداره نظارت :                                                                                       </v>
      </c>
      <c r="E145" s="892"/>
      <c r="F145" s="892"/>
      <c r="G145" s="892"/>
      <c r="H145" s="892"/>
      <c r="I145" s="892"/>
      <c r="J145" s="892"/>
      <c r="K145" s="892"/>
      <c r="L145" s="892"/>
      <c r="M145" s="893"/>
      <c r="N145" s="894"/>
      <c r="O145" s="894"/>
      <c r="P145" s="894"/>
      <c r="Q145" s="894"/>
      <c r="R145" s="894"/>
      <c r="S145" s="894"/>
      <c r="T145" s="894"/>
      <c r="U145" s="894"/>
      <c r="V145" s="895" t="str">
        <f>'Sheet(پت-ظروف )(فرم)'!V153</f>
        <v xml:space="preserve"> امضاء و تاریخ :</v>
      </c>
      <c r="W145" s="896"/>
      <c r="X145" s="896"/>
      <c r="Y145" s="896"/>
      <c r="Z145" s="897"/>
      <c r="AA145" s="897"/>
      <c r="AB145" s="897"/>
      <c r="AC145" s="897"/>
      <c r="AD145" s="897"/>
      <c r="AE145" s="227"/>
      <c r="AF145" s="110"/>
      <c r="AG145" s="95"/>
    </row>
    <row r="146" spans="1:33" ht="72" customHeight="1" x14ac:dyDescent="0.25">
      <c r="A146" s="97"/>
      <c r="B146" s="220"/>
      <c r="C146" s="128"/>
      <c r="D146" s="105" t="str">
        <f>'Sheet(پت-ظروف )(فرم)'!D154</f>
        <v>(Email-shakeri.sh45@gmail.com)</v>
      </c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227"/>
      <c r="AF146" s="110"/>
      <c r="AG146" s="95"/>
    </row>
    <row r="147" spans="1:33" ht="4.5" customHeight="1" thickBot="1" x14ac:dyDescent="0.25">
      <c r="A147" s="97"/>
      <c r="B147" s="91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2"/>
      <c r="AG147" s="95"/>
    </row>
    <row r="148" spans="1:33" ht="15" customHeight="1" x14ac:dyDescent="0.2">
      <c r="A148" s="97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</row>
    <row r="149" spans="1:33" ht="9.9499999999999993" hidden="1" customHeight="1" x14ac:dyDescent="0.2"/>
    <row r="150" spans="1:33" ht="14.25" hidden="1" x14ac:dyDescent="0.2"/>
    <row r="151" spans="1:33" ht="14.25" hidden="1" x14ac:dyDescent="0.2"/>
    <row r="152" spans="1:33" ht="14.25" hidden="1" x14ac:dyDescent="0.2"/>
    <row r="153" spans="1:33" ht="14.25" hidden="1" x14ac:dyDescent="0.2"/>
    <row r="154" spans="1:33" ht="15" hidden="1" customHeight="1" x14ac:dyDescent="0.2"/>
    <row r="155" spans="1:33" ht="15" hidden="1" customHeight="1" x14ac:dyDescent="0.2"/>
    <row r="156" spans="1:33" ht="15" hidden="1" customHeight="1" x14ac:dyDescent="0.2"/>
    <row r="157" spans="1:33" ht="15" hidden="1" customHeight="1" x14ac:dyDescent="0.2"/>
    <row r="158" spans="1:33" ht="15" hidden="1" customHeight="1" x14ac:dyDescent="0.2"/>
    <row r="159" spans="1:33" ht="15" hidden="1" customHeight="1" x14ac:dyDescent="0.2"/>
    <row r="160" spans="1:33" ht="15" hidden="1" customHeight="1" x14ac:dyDescent="0.2"/>
    <row r="161" ht="15" hidden="1" customHeight="1" x14ac:dyDescent="0.2"/>
    <row r="162" ht="15" hidden="1" customHeight="1" x14ac:dyDescent="0.2"/>
    <row r="163" ht="15" hidden="1" customHeight="1" x14ac:dyDescent="0.2"/>
    <row r="164" ht="15" hidden="1" customHeight="1" x14ac:dyDescent="0.2"/>
    <row r="165" ht="15" hidden="1" customHeight="1" x14ac:dyDescent="0.2"/>
    <row r="166" ht="15" hidden="1" customHeight="1" x14ac:dyDescent="0.2"/>
    <row r="167" ht="15" hidden="1" customHeight="1" x14ac:dyDescent="0.2"/>
    <row r="168" ht="15" hidden="1" customHeight="1" x14ac:dyDescent="0.2"/>
    <row r="169" ht="15" hidden="1" customHeight="1" x14ac:dyDescent="0.2"/>
    <row r="170" ht="15" hidden="1" customHeight="1" x14ac:dyDescent="0.2"/>
    <row r="171" ht="15" hidden="1" customHeight="1" x14ac:dyDescent="0.2"/>
    <row r="172" ht="15" hidden="1" customHeight="1" x14ac:dyDescent="0.2"/>
    <row r="173" ht="15" hidden="1" customHeight="1" x14ac:dyDescent="0.2"/>
    <row r="174" ht="15" hidden="1" customHeight="1" x14ac:dyDescent="0.2"/>
    <row r="175" ht="15" hidden="1" customHeight="1" x14ac:dyDescent="0.2"/>
    <row r="176" ht="15" hidden="1" customHeight="1" x14ac:dyDescent="0.2"/>
    <row r="177" ht="15" hidden="1" customHeight="1" x14ac:dyDescent="0.2"/>
    <row r="178" ht="15" hidden="1" customHeight="1" x14ac:dyDescent="0.2"/>
    <row r="179" ht="15" hidden="1" customHeight="1" x14ac:dyDescent="0.2"/>
    <row r="180" ht="15" hidden="1" customHeight="1" x14ac:dyDescent="0.2"/>
    <row r="181" ht="15" hidden="1" customHeight="1" x14ac:dyDescent="0.2"/>
    <row r="182" ht="15" hidden="1" customHeight="1" x14ac:dyDescent="0.2"/>
    <row r="183" ht="0" hidden="1" customHeight="1" x14ac:dyDescent="0.2"/>
    <row r="184" ht="0" hidden="1" customHeight="1" x14ac:dyDescent="0.2"/>
    <row r="185" ht="0" hidden="1" customHeight="1" x14ac:dyDescent="0.2"/>
    <row r="186" ht="0" hidden="1" customHeight="1" x14ac:dyDescent="0.2"/>
    <row r="187" ht="0" hidden="1" customHeight="1" x14ac:dyDescent="0.2"/>
    <row r="188" ht="0" hidden="1" customHeight="1" x14ac:dyDescent="0.2"/>
    <row r="189" ht="0" hidden="1" customHeight="1" x14ac:dyDescent="0.2"/>
    <row r="190" ht="0" hidden="1" customHeight="1" x14ac:dyDescent="0.2"/>
    <row r="191" ht="0" hidden="1" customHeight="1" x14ac:dyDescent="0.2"/>
    <row r="192" ht="0" hidden="1" customHeight="1" x14ac:dyDescent="0.2"/>
    <row r="193" ht="0" hidden="1" customHeight="1" x14ac:dyDescent="0.2"/>
    <row r="194" ht="0" hidden="1" customHeight="1" x14ac:dyDescent="0.2"/>
    <row r="195" ht="0" hidden="1" customHeight="1" x14ac:dyDescent="0.2"/>
    <row r="196" ht="0" hidden="1" customHeight="1" x14ac:dyDescent="0.2"/>
    <row r="197" ht="0" hidden="1" customHeight="1" x14ac:dyDescent="0.2"/>
    <row r="198" ht="0" hidden="1" customHeight="1" x14ac:dyDescent="0.2"/>
  </sheetData>
  <protectedRanges>
    <protectedRange sqref="L141:S141 AA141:AD141" name="Range10"/>
    <protectedRange sqref="G112:I112 Y96:AA107 Y132:AA133" name="Range8"/>
    <protectedRange sqref="D59:AD60" name="Range6"/>
    <protectedRange sqref="D35:AD36" name="Range4"/>
    <protectedRange sqref="S24:S25 X24:X25 AD24:AD25" name="Range2"/>
    <protectedRange sqref="J17:O22 V17:AD18 W19:AD22" name="Range1"/>
    <protectedRange sqref="R27:AD27 M28:AD28 X29:AD29 M30:AD30 D32:AD32" name="Range3"/>
    <protectedRange sqref="H37:Q38 W37:AD38" name="Range5"/>
    <protectedRange sqref="D64:AD68" name="Range7"/>
    <protectedRange sqref="Y134:AA136" name="Range9"/>
  </protectedRanges>
  <mergeCells count="330">
    <mergeCell ref="B148:AG148"/>
    <mergeCell ref="D145:M145"/>
    <mergeCell ref="N145:U145"/>
    <mergeCell ref="V145:Y145"/>
    <mergeCell ref="Z145:AD145"/>
    <mergeCell ref="D146:AD146"/>
    <mergeCell ref="C147:AE147"/>
    <mergeCell ref="D142:AD142"/>
    <mergeCell ref="D143:M143"/>
    <mergeCell ref="N143:U143"/>
    <mergeCell ref="V143:Y143"/>
    <mergeCell ref="Z143:AD143"/>
    <mergeCell ref="D144:AD144"/>
    <mergeCell ref="AE130:AE146"/>
    <mergeCell ref="Q131:T131"/>
    <mergeCell ref="U131:X131"/>
    <mergeCell ref="D132:E132"/>
    <mergeCell ref="F132:L132"/>
    <mergeCell ref="M132:P132"/>
    <mergeCell ref="Q132:X132"/>
    <mergeCell ref="Y132:AA132"/>
    <mergeCell ref="AB132:AC132"/>
    <mergeCell ref="D130:E131"/>
    <mergeCell ref="F130:L131"/>
    <mergeCell ref="D141:K141"/>
    <mergeCell ref="L141:S141"/>
    <mergeCell ref="T141:Z141"/>
    <mergeCell ref="AA141:AD141"/>
    <mergeCell ref="AB136:AC136"/>
    <mergeCell ref="D137:E137"/>
    <mergeCell ref="F137:L137"/>
    <mergeCell ref="M137:P137"/>
    <mergeCell ref="Q137:X137"/>
    <mergeCell ref="Y137:AA137"/>
    <mergeCell ref="AB137:AC137"/>
    <mergeCell ref="D136:E136"/>
    <mergeCell ref="F136:L136"/>
    <mergeCell ref="M136:P136"/>
    <mergeCell ref="Q136:T136"/>
    <mergeCell ref="U136:X136"/>
    <mergeCell ref="Y136:AA136"/>
    <mergeCell ref="F135:L135"/>
    <mergeCell ref="M135:P135"/>
    <mergeCell ref="Q135:T135"/>
    <mergeCell ref="U135:X135"/>
    <mergeCell ref="Y135:AA135"/>
    <mergeCell ref="AB135:AC135"/>
    <mergeCell ref="D138:AD138"/>
    <mergeCell ref="D139:AD139"/>
    <mergeCell ref="D140:AD140"/>
    <mergeCell ref="W118:AE122"/>
    <mergeCell ref="AF118:AF146"/>
    <mergeCell ref="W123:Y124"/>
    <mergeCell ref="Z123:AE124"/>
    <mergeCell ref="C125:AE125"/>
    <mergeCell ref="C126:AE126"/>
    <mergeCell ref="C127:AE127"/>
    <mergeCell ref="D128:AD128"/>
    <mergeCell ref="C129:AE129"/>
    <mergeCell ref="C130:C146"/>
    <mergeCell ref="F133:L133"/>
    <mergeCell ref="M133:P133"/>
    <mergeCell ref="Q133:X133"/>
    <mergeCell ref="Y133:AA133"/>
    <mergeCell ref="AB133:AC133"/>
    <mergeCell ref="D134:E134"/>
    <mergeCell ref="F134:L134"/>
    <mergeCell ref="M134:P134"/>
    <mergeCell ref="Q134:T134"/>
    <mergeCell ref="U134:X134"/>
    <mergeCell ref="D133:E133"/>
    <mergeCell ref="Y134:AA134"/>
    <mergeCell ref="AB134:AC134"/>
    <mergeCell ref="D135:E135"/>
    <mergeCell ref="C108:AE108"/>
    <mergeCell ref="B109:AF109"/>
    <mergeCell ref="B110:AG110"/>
    <mergeCell ref="G112:K113"/>
    <mergeCell ref="A116:AG116"/>
    <mergeCell ref="A117:A148"/>
    <mergeCell ref="B117:AF117"/>
    <mergeCell ref="AG117:AG147"/>
    <mergeCell ref="B118:B146"/>
    <mergeCell ref="C118:V124"/>
    <mergeCell ref="A80:A110"/>
    <mergeCell ref="B80:AF80"/>
    <mergeCell ref="AG80:AG109"/>
    <mergeCell ref="B81:B106"/>
    <mergeCell ref="C81:V87"/>
    <mergeCell ref="W81:AE85"/>
    <mergeCell ref="AF81:AF106"/>
    <mergeCell ref="W86:Y87"/>
    <mergeCell ref="Z86:AE87"/>
    <mergeCell ref="C88:AE88"/>
    <mergeCell ref="M130:P131"/>
    <mergeCell ref="Q130:X130"/>
    <mergeCell ref="Y130:AA131"/>
    <mergeCell ref="AB130:AD131"/>
    <mergeCell ref="D107:E107"/>
    <mergeCell ref="F107:L107"/>
    <mergeCell ref="M107:P107"/>
    <mergeCell ref="Q107:X107"/>
    <mergeCell ref="Y107:AA107"/>
    <mergeCell ref="AB107:AC107"/>
    <mergeCell ref="D106:E106"/>
    <mergeCell ref="F106:L106"/>
    <mergeCell ref="M106:P106"/>
    <mergeCell ref="Q106:X106"/>
    <mergeCell ref="Y106:AA106"/>
    <mergeCell ref="AB106:AC106"/>
    <mergeCell ref="D105:E105"/>
    <mergeCell ref="F105:L105"/>
    <mergeCell ref="M105:P105"/>
    <mergeCell ref="Q105:X105"/>
    <mergeCell ref="Y105:AA105"/>
    <mergeCell ref="AB105:AC105"/>
    <mergeCell ref="D104:E104"/>
    <mergeCell ref="F104:L104"/>
    <mergeCell ref="M104:P104"/>
    <mergeCell ref="Q104:X104"/>
    <mergeCell ref="Y104:AA104"/>
    <mergeCell ref="AB104:AC104"/>
    <mergeCell ref="D103:E103"/>
    <mergeCell ref="F103:L103"/>
    <mergeCell ref="M103:P103"/>
    <mergeCell ref="Q103:X103"/>
    <mergeCell ref="Y103:AA103"/>
    <mergeCell ref="AB103:AC103"/>
    <mergeCell ref="D102:E102"/>
    <mergeCell ref="F102:L102"/>
    <mergeCell ref="M102:P102"/>
    <mergeCell ref="Q102:X102"/>
    <mergeCell ref="Y102:AA102"/>
    <mergeCell ref="AB102:AC102"/>
    <mergeCell ref="D101:E101"/>
    <mergeCell ref="F101:L101"/>
    <mergeCell ref="M101:P101"/>
    <mergeCell ref="Q101:X101"/>
    <mergeCell ref="Y101:AA101"/>
    <mergeCell ref="AB101:AC101"/>
    <mergeCell ref="D100:E100"/>
    <mergeCell ref="F100:L100"/>
    <mergeCell ref="M100:P100"/>
    <mergeCell ref="Q100:X100"/>
    <mergeCell ref="Y100:AA100"/>
    <mergeCell ref="AB100:AC100"/>
    <mergeCell ref="M96:P96"/>
    <mergeCell ref="Q96:X96"/>
    <mergeCell ref="Y96:AA96"/>
    <mergeCell ref="D99:E99"/>
    <mergeCell ref="F99:L99"/>
    <mergeCell ref="M99:P99"/>
    <mergeCell ref="Q99:X99"/>
    <mergeCell ref="Y99:AA99"/>
    <mergeCell ref="AB99:AC99"/>
    <mergeCell ref="D98:E98"/>
    <mergeCell ref="F98:L98"/>
    <mergeCell ref="M98:P98"/>
    <mergeCell ref="Q98:X98"/>
    <mergeCell ref="Y98:AA98"/>
    <mergeCell ref="AB98:AC98"/>
    <mergeCell ref="C89:AE89"/>
    <mergeCell ref="C90:AE90"/>
    <mergeCell ref="C91:C106"/>
    <mergeCell ref="D91:AD91"/>
    <mergeCell ref="AE91:AE106"/>
    <mergeCell ref="D92:Q93"/>
    <mergeCell ref="R92:AD93"/>
    <mergeCell ref="D94:E95"/>
    <mergeCell ref="F94:L95"/>
    <mergeCell ref="M94:P95"/>
    <mergeCell ref="AB96:AC96"/>
    <mergeCell ref="D97:E97"/>
    <mergeCell ref="F97:L97"/>
    <mergeCell ref="M97:P97"/>
    <mergeCell ref="Q97:X97"/>
    <mergeCell ref="Y97:AA97"/>
    <mergeCell ref="AB97:AC97"/>
    <mergeCell ref="Q94:X94"/>
    <mergeCell ref="Y94:AA95"/>
    <mergeCell ref="AB94:AD95"/>
    <mergeCell ref="Q95:T95"/>
    <mergeCell ref="U95:X95"/>
    <mergeCell ref="D96:E96"/>
    <mergeCell ref="F96:L96"/>
    <mergeCell ref="D70:AD70"/>
    <mergeCell ref="D71:AD75"/>
    <mergeCell ref="C76:AE76"/>
    <mergeCell ref="B77:AF77"/>
    <mergeCell ref="B78:AG78"/>
    <mergeCell ref="C79:AH79"/>
    <mergeCell ref="D69:E69"/>
    <mergeCell ref="F69:L69"/>
    <mergeCell ref="M69:S69"/>
    <mergeCell ref="T69:X69"/>
    <mergeCell ref="Y69:AA69"/>
    <mergeCell ref="AB69:AD69"/>
    <mergeCell ref="D68:E68"/>
    <mergeCell ref="F68:L68"/>
    <mergeCell ref="M68:S68"/>
    <mergeCell ref="T68:X68"/>
    <mergeCell ref="Y68:AA68"/>
    <mergeCell ref="AB68:AD68"/>
    <mergeCell ref="D67:E67"/>
    <mergeCell ref="F67:L67"/>
    <mergeCell ref="M67:S67"/>
    <mergeCell ref="T67:X67"/>
    <mergeCell ref="Y67:AA67"/>
    <mergeCell ref="AB67:AD67"/>
    <mergeCell ref="D66:E66"/>
    <mergeCell ref="F66:L66"/>
    <mergeCell ref="M66:S66"/>
    <mergeCell ref="T66:X66"/>
    <mergeCell ref="Y66:AA66"/>
    <mergeCell ref="AB66:AD66"/>
    <mergeCell ref="D65:E65"/>
    <mergeCell ref="F65:L65"/>
    <mergeCell ref="M65:S65"/>
    <mergeCell ref="T65:X65"/>
    <mergeCell ref="Y65:AA65"/>
    <mergeCell ref="AB65:AD65"/>
    <mergeCell ref="M64:S64"/>
    <mergeCell ref="T64:X64"/>
    <mergeCell ref="Y64:AA64"/>
    <mergeCell ref="AB64:AD64"/>
    <mergeCell ref="U56:Y57"/>
    <mergeCell ref="Z56:AD57"/>
    <mergeCell ref="D58:AD58"/>
    <mergeCell ref="D59:AD60"/>
    <mergeCell ref="D61:AD61"/>
    <mergeCell ref="D62:E63"/>
    <mergeCell ref="F62:L63"/>
    <mergeCell ref="M62:S63"/>
    <mergeCell ref="T62:X63"/>
    <mergeCell ref="Y62:AA62"/>
    <mergeCell ref="B41:AG41"/>
    <mergeCell ref="A42:AG42"/>
    <mergeCell ref="A43:A78"/>
    <mergeCell ref="B43:AF43"/>
    <mergeCell ref="AG43:AG77"/>
    <mergeCell ref="B44:B76"/>
    <mergeCell ref="C44:V50"/>
    <mergeCell ref="W44:AE48"/>
    <mergeCell ref="AF44:AF76"/>
    <mergeCell ref="W49:Y50"/>
    <mergeCell ref="Z49:AE50"/>
    <mergeCell ref="C51:AE51"/>
    <mergeCell ref="C52:AE52"/>
    <mergeCell ref="C53:AE53"/>
    <mergeCell ref="C54:C75"/>
    <mergeCell ref="D54:AD54"/>
    <mergeCell ref="AE54:AE75"/>
    <mergeCell ref="D55:AD55"/>
    <mergeCell ref="D56:H57"/>
    <mergeCell ref="I56:T57"/>
    <mergeCell ref="AB62:AD63"/>
    <mergeCell ref="Y63:AA63"/>
    <mergeCell ref="D64:E64"/>
    <mergeCell ref="F64:L64"/>
    <mergeCell ref="D37:G38"/>
    <mergeCell ref="H37:Q38"/>
    <mergeCell ref="R37:V38"/>
    <mergeCell ref="W37:AD38"/>
    <mergeCell ref="C39:AE39"/>
    <mergeCell ref="C40:AF40"/>
    <mergeCell ref="D34:J34"/>
    <mergeCell ref="K34:O34"/>
    <mergeCell ref="P34:U34"/>
    <mergeCell ref="V34:Y34"/>
    <mergeCell ref="Z34:AD34"/>
    <mergeCell ref="D35:J36"/>
    <mergeCell ref="K35:O36"/>
    <mergeCell ref="P35:U36"/>
    <mergeCell ref="V35:Y36"/>
    <mergeCell ref="Z35:AD36"/>
    <mergeCell ref="D31:AD31"/>
    <mergeCell ref="D32:AD32"/>
    <mergeCell ref="D33:J33"/>
    <mergeCell ref="K33:O33"/>
    <mergeCell ref="P33:U33"/>
    <mergeCell ref="V33:Y33"/>
    <mergeCell ref="Z33:AD33"/>
    <mergeCell ref="D28:L28"/>
    <mergeCell ref="M28:AD28"/>
    <mergeCell ref="D29:W29"/>
    <mergeCell ref="X29:AD29"/>
    <mergeCell ref="D30:L30"/>
    <mergeCell ref="M30:AD30"/>
    <mergeCell ref="D17:I18"/>
    <mergeCell ref="J17:O18"/>
    <mergeCell ref="D25:M25"/>
    <mergeCell ref="N25:R25"/>
    <mergeCell ref="T25:W25"/>
    <mergeCell ref="Y25:AC25"/>
    <mergeCell ref="D26:AD26"/>
    <mergeCell ref="D27:Q27"/>
    <mergeCell ref="R27:AD27"/>
    <mergeCell ref="D21:I22"/>
    <mergeCell ref="J21:O22"/>
    <mergeCell ref="P21:V22"/>
    <mergeCell ref="W21:AD22"/>
    <mergeCell ref="D23:AD23"/>
    <mergeCell ref="D24:M24"/>
    <mergeCell ref="N24:R24"/>
    <mergeCell ref="T24:W24"/>
    <mergeCell ref="Y24:AC24"/>
    <mergeCell ref="A1:AG1"/>
    <mergeCell ref="A2:A41"/>
    <mergeCell ref="C2:AF2"/>
    <mergeCell ref="AG2:AG40"/>
    <mergeCell ref="B3:B39"/>
    <mergeCell ref="C3:V9"/>
    <mergeCell ref="W3:AE7"/>
    <mergeCell ref="AF3:AF39"/>
    <mergeCell ref="W8:Y9"/>
    <mergeCell ref="Z8:AE9"/>
    <mergeCell ref="P17:U18"/>
    <mergeCell ref="V17:AD18"/>
    <mergeCell ref="D19:I20"/>
    <mergeCell ref="J19:O20"/>
    <mergeCell ref="P19:V20"/>
    <mergeCell ref="W19:AD20"/>
    <mergeCell ref="C10:AE10"/>
    <mergeCell ref="C11:AE11"/>
    <mergeCell ref="C12:AE12"/>
    <mergeCell ref="D13:AD13"/>
    <mergeCell ref="C14:AE15"/>
    <mergeCell ref="C16:C36"/>
    <mergeCell ref="D16:AD16"/>
    <mergeCell ref="AE16:AE38"/>
  </mergeCells>
  <conditionalFormatting sqref="D64">
    <cfRule type="cellIs" dxfId="25" priority="25" operator="lessThanOrEqual">
      <formula>0</formula>
    </cfRule>
    <cfRule type="cellIs" dxfId="24" priority="26" operator="greaterThan">
      <formula>0</formula>
    </cfRule>
  </conditionalFormatting>
  <conditionalFormatting sqref="Y134:AA134">
    <cfRule type="cellIs" dxfId="23" priority="21" operator="lessThanOrEqual">
      <formula>0</formula>
    </cfRule>
    <cfRule type="cellIs" dxfId="22" priority="22" operator="greaterThan">
      <formula>0</formula>
    </cfRule>
  </conditionalFormatting>
  <conditionalFormatting sqref="Y136:AA136">
    <cfRule type="cellIs" dxfId="21" priority="18" operator="greaterThanOrEqual">
      <formula>$U$136</formula>
    </cfRule>
    <cfRule type="cellIs" dxfId="20" priority="19" operator="lessThanOrEqual">
      <formula>0</formula>
    </cfRule>
    <cfRule type="cellIs" dxfId="19" priority="20" operator="between">
      <formula>$Q$136</formula>
      <formula>$U$136</formula>
    </cfRule>
  </conditionalFormatting>
  <conditionalFormatting sqref="Q134:X134">
    <cfRule type="cellIs" dxfId="18" priority="16" operator="greaterThan">
      <formula>0</formula>
    </cfRule>
    <cfRule type="cellIs" dxfId="17" priority="17" operator="lessThanOrEqual">
      <formula>0</formula>
    </cfRule>
  </conditionalFormatting>
  <conditionalFormatting sqref="G112:I112">
    <cfRule type="notContainsText" dxfId="16" priority="14" operator="notContains" text="رعایت بند حد مجاز قابل قبول">
      <formula>ISERROR(SEARCH("رعایت بند حد مجاز قابل قبول",G112))</formula>
    </cfRule>
    <cfRule type="containsText" dxfId="15" priority="15" operator="containsText" text="رعایت بند حد مجاز قابل قبول">
      <formula>NOT(ISERROR(SEARCH("رعایت بند حد مجاز قابل قبول",G112)))</formula>
    </cfRule>
  </conditionalFormatting>
  <conditionalFormatting sqref="Y96:AA96">
    <cfRule type="cellIs" dxfId="14" priority="13" operator="lessThanOrEqual">
      <formula>0</formula>
    </cfRule>
  </conditionalFormatting>
  <conditionalFormatting sqref="Y97:AA98">
    <cfRule type="cellIs" dxfId="13" priority="10" operator="lessThanOrEqual">
      <formula>0</formula>
    </cfRule>
  </conditionalFormatting>
  <conditionalFormatting sqref="Y99:AA107">
    <cfRule type="cellIs" dxfId="12" priority="7" operator="lessThanOrEqual">
      <formula>0</formula>
    </cfRule>
  </conditionalFormatting>
  <conditionalFormatting sqref="Y132:AA133">
    <cfRule type="cellIs" dxfId="11" priority="4" operator="lessThanOrEqual">
      <formula>0</formula>
    </cfRule>
  </conditionalFormatting>
  <conditionalFormatting sqref="Y137:AA137">
    <cfRule type="cellIs" dxfId="10" priority="1" operator="lessThanOrEqual">
      <formula>0</formula>
    </cfRule>
  </conditionalFormatting>
  <dataValidations count="4">
    <dataValidation type="list" allowBlank="1" showInputMessage="1" showErrorMessage="1" errorTitle="هشدار:" error="فقط مربع سیاه یا خط تیره_x000a_ " promptTitle="توجه :" prompt="اگر جواب مثبت می باشد، مربع سیاه وارد شود._x000a_اگر جواب منفی می باشد، خط تیره واردشود." sqref="S24:S25 X24:X25 AD24:AD25">
      <formula1>$C$37:$C$38</formula1>
    </dataValidation>
    <dataValidation type="decimal" allowBlank="1" showInputMessage="1" showErrorMessage="1" errorTitle="توقف :" error="الف-از حروف و کلمات فارسی و خارجی به هیچ عنوان استفاده نشود._x000a_ب-اگرداده ای در خانه ثبت نشود، و یا خانه خالی باشد، قرمز میشود._x000a_ج- اگر برنامه توقف ظاهر شود، با انتخاب کنسل از برنامه خارج شوید." promptTitle="هشدار :" prompt=" الف -نتایج حاصل از آزمون انجام شده در کارخانه وارد شود._x000a_ ب-داده های خارج از محدوده حد مجاز، ثبت نمیشود._x000a_ج-اگر نتایج مانند داده های حد مجاز (حداقل و حداکثر) انتخاب شود، ثبت نمیشود. داده ها طبق عدم قطعیت آزمایشگاه ( 5 درصد ) کمتر یا بیشتر انتخاب میشود.   _x000a_" sqref="Y134:AA136">
      <formula1>U134+Q159</formula1>
      <formula2>W134-T159</formula2>
    </dataValidation>
    <dataValidation type="list" allowBlank="1" showInputMessage="1" showErrorMessage="1" errorTitle="توقف :" error="الف-از اعداد به هیچ عنوان استفاده نشود._x000a_ب-اگرداده ای در خانه ثبت نشود، و یا خانه خالی باشد، قرمز میشود._x000a_ج- اگر برنامه توقف ظاهر شود، با انتخاب کنسل از برنامه خارج شوید." promptTitle="هشدار :" prompt=" الف -جمله مشخص شده در کادر را بزنید._x000a_ب-داده های خارج از محدوده حد مجاز، ثبت نمیشود._x000a_ ج- از عدد و نوشتن کلمات دیگر غیر از کادر، خوداری نمایید._x000a_د-اگر نتایج مقدار داده های حد مجاز (حداقل و حداکثر) انتخاب شود، ثبت نمیشود.   _x000a_" sqref="Y132:AA133 Y96:AA107">
      <formula1>$G$112</formula1>
    </dataValidation>
    <dataValidation type="list" allowBlank="1" showInputMessage="1" showErrorMessage="1" errorTitle="توقف :" error="الف-از اعداد به هیچ عنوان استفاده نشود._x000a_ب-اگرداده ای در خانه ثبت نشود، و یا خانه خالی باشد، قرمز میشود._x000a_ج- اگر برنامه توقف ظاهر شود، با انتخاب کنسل از برنامه خارج شوید." promptTitle="هشدار :" prompt=" الف -جمله مشخص شده در کادر را بزنید._x000a_ب-داده های خارج از محدوده حد مجاز، ثبت نمیشود._x000a_ ج- از عدد و نوشتن کلمات دیگر غیر از کادر، خوداری نمایید._x000a_د-اگر نتایج مقدار داده های حد مجاز (حداقل و حداکثر) انتخاب شود، ثبت نمیشود.   _x000a_" sqref="Y137:AA137">
      <formula1>Q137</formula1>
    </dataValidation>
  </dataValidations>
  <printOptions horizontalCentered="1" verticalCentered="1"/>
  <pageMargins left="0.15748031496063" right="0.15748031496063" top="0.86614173228346503" bottom="0.86614173228346503" header="0.31496062992126" footer="0.55118110236220497"/>
  <pageSetup paperSize="9" scale="90" fitToHeight="4" orientation="portrait" horizontalDpi="1200" verticalDpi="1200" r:id="rId1"/>
  <headerFooter alignWithMargins="0">
    <oddHeader>&amp;C
&amp;G</oddHeader>
    <oddFooter>&amp;L&amp;"Times New Roman,Bold"&amp;9&amp;K00B050{&amp;D- ( &amp;T )}&amp;C&amp;"B Titr,Bold"&amp;8&amp;K0070C0{&amp;Z&amp;F-
&amp;A}&amp;R&amp;"Times New Roman,Bold"&amp;9&amp;KC00000{Page( &amp;P - &amp;N )}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23" operator="notContains" id="{FD5EE8EE-3387-44D6-8A39-2F71ABBA9AE5}">
            <xm:f>ISERROR(SEARCH($G$112,Y96))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24" operator="containsText" id="{A5851C00-2ABB-4AF6-8425-F6825F381FA5}">
            <xm:f>NOT(ISERROR(SEARCH($G$112,Y96)))</xm:f>
            <xm:f>$G$112</xm:f>
            <x14:dxf>
              <font>
                <b/>
                <i val="0"/>
                <color theme="1"/>
              </font>
            </x14:dxf>
          </x14:cfRule>
          <xm:sqref>Y96</xm:sqref>
        </x14:conditionalFormatting>
        <x14:conditionalFormatting xmlns:xm="http://schemas.microsoft.com/office/excel/2006/main">
          <x14:cfRule type="notContainsText" priority="11" operator="notContains" id="{C4CD0BA4-576A-4220-B455-340BFB66EC4E}">
            <xm:f>ISERROR(SEARCH($G$112,Y97))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12" operator="containsText" id="{627C68E4-F4E4-4BA3-818B-613CFF5BED56}">
            <xm:f>NOT(ISERROR(SEARCH($G$112,Y97)))</xm:f>
            <xm:f>$G$112</xm:f>
            <x14:dxf>
              <font>
                <b/>
                <i val="0"/>
                <color theme="1"/>
              </font>
            </x14:dxf>
          </x14:cfRule>
          <xm:sqref>Y97:Y98</xm:sqref>
        </x14:conditionalFormatting>
        <x14:conditionalFormatting xmlns:xm="http://schemas.microsoft.com/office/excel/2006/main">
          <x14:cfRule type="notContainsText" priority="8" operator="notContains" id="{E487412C-62CA-41AD-866C-B424F32A097A}">
            <xm:f>ISERROR(SEARCH($G$112,Y99))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9" operator="containsText" id="{5E8F11C4-E033-4DA6-8EC2-5E56724DF2A9}">
            <xm:f>NOT(ISERROR(SEARCH($G$112,Y99)))</xm:f>
            <xm:f>$G$112</xm:f>
            <x14:dxf>
              <font>
                <b/>
                <i val="0"/>
                <color theme="1"/>
              </font>
            </x14:dxf>
          </x14:cfRule>
          <xm:sqref>Y99:Y107</xm:sqref>
        </x14:conditionalFormatting>
        <x14:conditionalFormatting xmlns:xm="http://schemas.microsoft.com/office/excel/2006/main">
          <x14:cfRule type="notContainsText" priority="5" operator="notContains" id="{76784FEF-CAFE-4529-B2D4-DD7192E7182C}">
            <xm:f>ISERROR(SEARCH($G$112,Y132))</xm:f>
            <xm:f>$G$112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6" operator="containsText" id="{D185F4A4-941C-4ED5-8D87-00F2074ED530}">
            <xm:f>NOT(ISERROR(SEARCH($G$112,Y132)))</xm:f>
            <xm:f>$G$112</xm:f>
            <x14:dxf>
              <font>
                <b/>
                <i val="0"/>
                <color theme="1"/>
              </font>
            </x14:dxf>
          </x14:cfRule>
          <xm:sqref>Y132:Y133</xm:sqref>
        </x14:conditionalFormatting>
        <x14:conditionalFormatting xmlns:xm="http://schemas.microsoft.com/office/excel/2006/main">
          <x14:cfRule type="containsText" priority="2" operator="containsText" id="{B3F31542-8A2C-4816-9C07-A7EA9AF4FA66}">
            <xm:f>NOT(ISERROR(SEARCH(Q137,Y137)))</xm:f>
            <xm:f>Q137</xm:f>
            <x14:dxf>
              <font>
                <b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notContainsText" priority="3" operator="notContains" id="{592A091E-4804-414F-B21D-42E961937BC9}">
            <xm:f>ISERROR(SEARCH(Q137,Y137))</xm:f>
            <xm:f>Q137</xm:f>
            <x14:dxf>
              <font>
                <b/>
                <i val="0"/>
                <color theme="0"/>
              </font>
              <fill>
                <patternFill>
                  <bgColor rgb="FFFF7C80"/>
                </patternFill>
              </fill>
            </x14:dxf>
          </x14:cfRule>
          <xm:sqref>Y137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Sheet(راهنما-ظروف -پت )(01)</vt:lpstr>
      <vt:lpstr>Sheet(لیست-  )(03)</vt:lpstr>
      <vt:lpstr>Sheet(پت-ظروف )(فرم)</vt:lpstr>
      <vt:lpstr>Sheet(ظروف -پت )(11)</vt:lpstr>
      <vt:lpstr>Sheet(ظروف -پت )(1)</vt:lpstr>
      <vt:lpstr>Sheet(ظروف -پت )(3)</vt:lpstr>
      <vt:lpstr>'Sheet(پت-ظروف )(فرم)'!_GoBack</vt:lpstr>
      <vt:lpstr>'Sheet(راهنما-ظروف -پت )(01)'!_GoBack</vt:lpstr>
      <vt:lpstr>'Sheet(ظروف -پت )(1)'!_GoBack</vt:lpstr>
      <vt:lpstr>'Sheet(ظروف -پت )(11)'!_GoBack</vt:lpstr>
      <vt:lpstr>'Sheet(ظروف -پت )(3)'!_GoBack</vt:lpstr>
      <vt:lpstr>'Sheet(لیست-  )(03)'!_GoBack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niknam</dc:creator>
  <cp:lastModifiedBy>Admin</cp:lastModifiedBy>
  <cp:lastPrinted>2020-05-27T09:38:02Z</cp:lastPrinted>
  <dcterms:created xsi:type="dcterms:W3CDTF">2018-01-07T11:01:46Z</dcterms:created>
  <dcterms:modified xsi:type="dcterms:W3CDTF">2022-12-13T09:44:37Z</dcterms:modified>
</cp:coreProperties>
</file>